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120" windowWidth="20730" windowHeight="11760" tabRatio="957"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надежность'!$A$1:$Z$37</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ввод'!$A$1:$Y$64</definedName>
    <definedName name="_xlnm.Print_Area" localSheetId="10">'7. Паспорт отчет о закупке'!$A$1:$AV$26</definedName>
    <definedName name="_xlnm.Print_Area" localSheetId="11">'8. Общие сведения'!$A$1:$B$78</definedName>
  </definedNames>
  <calcPr calcId="145621"/>
</workbook>
</file>

<file path=xl/calcChain.xml><?xml version="1.0" encoding="utf-8"?>
<calcChain xmlns="http://schemas.openxmlformats.org/spreadsheetml/2006/main">
  <c r="T32" i="15" l="1"/>
  <c r="P32" i="15"/>
  <c r="X32" i="15"/>
  <c r="X30" i="15"/>
  <c r="X27" i="15"/>
  <c r="C32" i="15"/>
  <c r="C27" i="15"/>
  <c r="D26" i="5" l="1"/>
  <c r="L52" i="15" l="1"/>
  <c r="V30" i="15"/>
  <c r="W30" i="15"/>
  <c r="E32" i="15"/>
  <c r="E27" i="15"/>
  <c r="F27" i="15" s="1"/>
  <c r="C30" i="15"/>
  <c r="E30" i="15" s="1"/>
  <c r="C24" i="15"/>
  <c r="E24" i="15" s="1"/>
  <c r="L33" i="15" l="1"/>
  <c r="L34" i="15"/>
  <c r="L35" i="15"/>
  <c r="L36" i="15"/>
  <c r="L37" i="15"/>
  <c r="L38" i="15"/>
  <c r="L39" i="15"/>
  <c r="L40" i="15"/>
  <c r="L41" i="15"/>
  <c r="L42" i="15"/>
  <c r="L25" i="15"/>
  <c r="L26" i="15"/>
  <c r="L28" i="15"/>
  <c r="L29" i="15"/>
  <c r="L31" i="15"/>
  <c r="H28" i="15"/>
  <c r="H29" i="15"/>
  <c r="H31" i="15"/>
  <c r="H33" i="15"/>
  <c r="H34" i="15"/>
  <c r="T57" i="15"/>
  <c r="T52" i="15"/>
  <c r="T24" i="15"/>
  <c r="P57" i="15"/>
  <c r="P52" i="15"/>
  <c r="P24" i="15"/>
  <c r="U52" i="15"/>
  <c r="V52" i="15"/>
  <c r="U57" i="15"/>
  <c r="V57" i="15"/>
  <c r="D34" i="15"/>
  <c r="F50" i="15"/>
  <c r="X24" i="15" l="1"/>
  <c r="F32" i="15"/>
  <c r="W57" i="15"/>
  <c r="N30" i="15"/>
  <c r="F57" i="15"/>
  <c r="F37" i="15"/>
  <c r="F38" i="15"/>
  <c r="F39" i="15"/>
  <c r="F40" i="15"/>
  <c r="F41" i="15"/>
  <c r="F42" i="15"/>
  <c r="F43" i="15"/>
  <c r="F44" i="15"/>
  <c r="F45" i="15"/>
  <c r="F46" i="15"/>
  <c r="F47" i="15"/>
  <c r="F48" i="15"/>
  <c r="F49" i="15"/>
  <c r="E57" i="15"/>
  <c r="H57" i="15"/>
  <c r="J57" i="15"/>
  <c r="L57" i="15"/>
  <c r="N57" i="15"/>
  <c r="R57" i="15"/>
  <c r="G30" i="15"/>
  <c r="G52" i="15" s="1"/>
  <c r="I52" i="15"/>
  <c r="H52" i="15"/>
  <c r="X52" i="15" s="1"/>
  <c r="K30" i="15"/>
  <c r="K52" i="15" s="1"/>
  <c r="M30" i="15"/>
  <c r="M52" i="15" s="1"/>
  <c r="O30" i="15"/>
  <c r="O52" i="15" s="1"/>
  <c r="Q52" i="15"/>
  <c r="S52" i="15"/>
  <c r="W52" i="15"/>
  <c r="C24" i="6"/>
  <c r="S57" i="15"/>
  <c r="O57" i="15"/>
  <c r="K57" i="15"/>
  <c r="N52" i="15" l="1"/>
  <c r="C50" i="15"/>
  <c r="C57" i="15" s="1"/>
  <c r="C52" i="15"/>
  <c r="G50" i="15"/>
  <c r="G57" i="15" s="1"/>
  <c r="I57" i="15"/>
  <c r="M57" i="15"/>
  <c r="Q57" i="15"/>
  <c r="J52" i="15"/>
  <c r="N24" i="15"/>
  <c r="F52" i="15" l="1"/>
  <c r="E52" i="15"/>
  <c r="F24" i="15"/>
  <c r="E53" i="15" l="1"/>
  <c r="F53" i="15" s="1"/>
  <c r="E54" i="15"/>
  <c r="F54" i="15" s="1"/>
  <c r="C27" i="7" l="1"/>
  <c r="B72" i="22" l="1"/>
  <c r="B73" i="22" s="1"/>
  <c r="B56" i="22"/>
  <c r="B53" i="22"/>
  <c r="B55" i="22"/>
  <c r="B42" i="22"/>
  <c r="B43" i="22" s="1"/>
  <c r="I26" i="5"/>
  <c r="G26" i="5"/>
  <c r="E56" i="15"/>
  <c r="F56" i="15" s="1"/>
  <c r="E55" i="15"/>
  <c r="F55" i="15" s="1"/>
  <c r="E58" i="15"/>
  <c r="F58" i="15" s="1"/>
  <c r="E60" i="15"/>
  <c r="F60" i="15" s="1"/>
  <c r="E61" i="15"/>
  <c r="F61" i="15" s="1"/>
  <c r="E62" i="15"/>
  <c r="F62" i="15" s="1"/>
  <c r="E63" i="15"/>
  <c r="F63" i="15" s="1"/>
  <c r="E64" i="15"/>
  <c r="F64" i="15" s="1"/>
  <c r="F31" i="15"/>
  <c r="F33" i="15"/>
  <c r="F35" i="15"/>
  <c r="F36" i="15"/>
  <c r="B33" i="17" l="1"/>
  <c r="B35" i="17" s="1"/>
  <c r="B37" i="17" s="1"/>
  <c r="K20" i="10" l="1"/>
  <c r="L20" i="10" s="1"/>
  <c r="M20" i="10" s="1"/>
  <c r="N20" i="10" s="1"/>
  <c r="O20" i="10" s="1"/>
  <c r="E15" i="14"/>
  <c r="A15" i="6" s="1"/>
  <c r="A14" i="17" s="1"/>
  <c r="A15" i="10" s="1"/>
  <c r="A15" i="19" s="1"/>
  <c r="A15" i="16" s="1"/>
  <c r="A14" i="15" s="1"/>
  <c r="A15" i="5" s="1"/>
  <c r="A15" i="22" s="1"/>
  <c r="B21" i="22" s="1"/>
  <c r="E12" i="14"/>
  <c r="A12" i="6" s="1"/>
  <c r="A11" i="17" s="1"/>
  <c r="A12" i="10" s="1"/>
  <c r="A12" i="19" s="1"/>
  <c r="A12" i="16" s="1"/>
  <c r="A11" i="15" s="1"/>
  <c r="A12" i="5" s="1"/>
  <c r="A12" i="22" s="1"/>
  <c r="E9" i="14"/>
  <c r="A9" i="6" s="1"/>
  <c r="A8" i="17" s="1"/>
  <c r="A9" i="10" s="1"/>
  <c r="A9" i="19" s="1"/>
  <c r="A9" i="16" s="1"/>
  <c r="A8" i="15" s="1"/>
  <c r="A9" i="5" s="1"/>
  <c r="A9" i="22" s="1"/>
  <c r="A5" i="14"/>
  <c r="A5" i="6" s="1"/>
  <c r="A4" i="17" s="1"/>
  <c r="A5" i="10" s="1"/>
  <c r="A16" i="13"/>
  <c r="A13" i="13"/>
  <c r="A10" i="13"/>
  <c r="A6" i="13"/>
  <c r="A14" i="12"/>
  <c r="A11" i="12"/>
  <c r="A8" i="12"/>
  <c r="A4" i="12"/>
  <c r="A5" i="19" l="1"/>
  <c r="A5" i="16" s="1"/>
  <c r="A4" i="15" s="1"/>
  <c r="A5" i="5" s="1"/>
  <c r="A5" i="22" s="1"/>
  <c r="B22" i="1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52" i="15" l="1"/>
  <c r="D52" i="15" s="1"/>
  <c r="B27" i="22" l="1"/>
  <c r="F30" i="15" l="1"/>
</calcChain>
</file>

<file path=xl/comments1.xml><?xml version="1.0" encoding="utf-8"?>
<comments xmlns="http://schemas.openxmlformats.org/spreadsheetml/2006/main">
  <authors>
    <author>UgElectroseti-1</author>
  </authors>
  <commentList>
    <comment ref="G20" authorId="0">
      <text>
        <r>
          <rPr>
            <b/>
            <sz val="9"/>
            <color indexed="81"/>
            <rFont val="Tahoma"/>
            <family val="2"/>
            <charset val="204"/>
          </rPr>
          <t>UgElectroseti-1:</t>
        </r>
        <r>
          <rPr>
            <sz val="9"/>
            <color indexed="81"/>
            <rFont val="Tahoma"/>
            <family val="2"/>
            <charset val="204"/>
          </rPr>
          <t xml:space="preserve">
План (факт) года (N-1)</t>
        </r>
      </text>
    </comment>
    <comment ref="J21" authorId="0">
      <text>
        <r>
          <rPr>
            <b/>
            <sz val="9"/>
            <color indexed="81"/>
            <rFont val="Tahoma"/>
            <family val="2"/>
            <charset val="204"/>
          </rPr>
          <t>UgElectroseti-1:</t>
        </r>
        <r>
          <rPr>
            <sz val="9"/>
            <color indexed="81"/>
            <rFont val="Tahoma"/>
            <family val="2"/>
            <charset val="204"/>
          </rPr>
          <t xml:space="preserve">
Факт 
(предложение по корректировке плана)
</t>
        </r>
      </text>
    </comment>
    <comment ref="N21" authorId="0">
      <text>
        <r>
          <rPr>
            <b/>
            <sz val="9"/>
            <color indexed="81"/>
            <rFont val="Tahoma"/>
            <family val="2"/>
            <charset val="204"/>
          </rPr>
          <t>UgElectroseti-1:</t>
        </r>
        <r>
          <rPr>
            <sz val="9"/>
            <color indexed="81"/>
            <rFont val="Tahoma"/>
            <family val="2"/>
            <charset val="204"/>
          </rPr>
          <t xml:space="preserve">
Факт 
(предложение по корректировке плана)
</t>
        </r>
      </text>
    </comment>
    <comment ref="R21" authorId="0">
      <text>
        <r>
          <rPr>
            <b/>
            <sz val="9"/>
            <color indexed="81"/>
            <rFont val="Tahoma"/>
            <family val="2"/>
            <charset val="204"/>
          </rPr>
          <t>UgElectroseti-1:</t>
        </r>
        <r>
          <rPr>
            <sz val="9"/>
            <color indexed="81"/>
            <rFont val="Tahoma"/>
            <family val="2"/>
            <charset val="204"/>
          </rPr>
          <t xml:space="preserve">
Факт 
(предложение по корректировке плана)
</t>
        </r>
      </text>
    </comment>
    <comment ref="V21" authorId="0">
      <text>
        <r>
          <rPr>
            <b/>
            <sz val="9"/>
            <color indexed="81"/>
            <rFont val="Tahoma"/>
            <family val="2"/>
            <charset val="204"/>
          </rPr>
          <t>UgElectroseti-1:</t>
        </r>
        <r>
          <rPr>
            <sz val="9"/>
            <color indexed="81"/>
            <rFont val="Tahoma"/>
            <family val="2"/>
            <charset val="204"/>
          </rPr>
          <t xml:space="preserve">
Факт 
(предложение по корректировке плана)
</t>
        </r>
      </text>
    </comment>
    <comment ref="E22" authorId="0">
      <text>
        <r>
          <rPr>
            <b/>
            <sz val="9"/>
            <color indexed="81"/>
            <rFont val="Tahoma"/>
            <family val="2"/>
            <charset val="204"/>
          </rPr>
          <t>UgElectroseti-1:</t>
        </r>
        <r>
          <rPr>
            <sz val="9"/>
            <color indexed="81"/>
            <rFont val="Tahoma"/>
            <family val="2"/>
            <charset val="204"/>
          </rPr>
          <t xml:space="preserve">
 по состоянию на 01.01.года (N-1)</t>
        </r>
      </text>
    </comment>
    <comment ref="F22" authorId="0">
      <text>
        <r>
          <rPr>
            <b/>
            <sz val="9"/>
            <color indexed="81"/>
            <rFont val="Tahoma"/>
            <family val="2"/>
            <charset val="204"/>
          </rPr>
          <t>UgElectroseti-1:</t>
        </r>
        <r>
          <rPr>
            <sz val="9"/>
            <color indexed="81"/>
            <rFont val="Tahoma"/>
            <family val="2"/>
            <charset val="204"/>
          </rPr>
          <t xml:space="preserve">
по состоянию на 01.01.года X</t>
        </r>
      </text>
    </comment>
  </commentList>
</comments>
</file>

<file path=xl/comments2.xml><?xml version="1.0" encoding="utf-8"?>
<comments xmlns="http://schemas.openxmlformats.org/spreadsheetml/2006/main">
  <authors>
    <author>UgElectroseti-1</author>
  </authors>
  <commentList>
    <comment ref="B23" authorId="0">
      <text>
        <r>
          <rPr>
            <b/>
            <sz val="9"/>
            <color indexed="81"/>
            <rFont val="Tahoma"/>
            <family val="2"/>
            <charset val="204"/>
          </rPr>
          <t>UgElectroseti-1:</t>
        </r>
        <r>
          <rPr>
            <sz val="9"/>
            <color indexed="81"/>
            <rFont val="Tahoma"/>
            <family val="2"/>
            <charset val="204"/>
          </rPr>
          <t xml:space="preserve">
[модернизация/ реконструкция/ новое строительство/расширение]</t>
        </r>
      </text>
    </comment>
    <comment ref="B25" authorId="0">
      <text>
        <r>
          <rPr>
            <b/>
            <sz val="9"/>
            <color indexed="81"/>
            <rFont val="Tahoma"/>
            <family val="2"/>
            <charset val="204"/>
          </rPr>
          <t>UgElectroseti-1:</t>
        </r>
        <r>
          <rPr>
            <sz val="9"/>
            <color indexed="81"/>
            <rFont val="Tahoma"/>
            <family val="2"/>
            <charset val="204"/>
          </rPr>
          <t xml:space="preserve">
[срок, установленный инвестиционной программой]</t>
        </r>
      </text>
    </comment>
    <comment ref="B26" authorId="0">
      <text>
        <r>
          <rPr>
            <b/>
            <sz val="9"/>
            <color indexed="81"/>
            <rFont val="Tahoma"/>
            <family val="2"/>
            <charset val="204"/>
          </rPr>
          <t>UgElectroseti-1:</t>
        </r>
        <r>
          <rPr>
            <sz val="9"/>
            <color indexed="81"/>
            <rFont val="Tahoma"/>
            <family val="2"/>
            <charset val="204"/>
          </rPr>
          <t xml:space="preserve">
[проектирование/ строительство/ незавершенное строительство – приостановлено/ законсервировано]</t>
        </r>
      </text>
    </comment>
    <comment ref="B56" authorId="0">
      <text>
        <r>
          <rPr>
            <b/>
            <sz val="9"/>
            <color indexed="81"/>
            <rFont val="Tahoma"/>
            <family val="2"/>
            <charset val="204"/>
          </rPr>
          <t>UgElectroseti-1:</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
</t>
        </r>
      </text>
    </comment>
    <comment ref="B67" authorId="0">
      <text>
        <r>
          <rPr>
            <b/>
            <sz val="9"/>
            <color indexed="81"/>
            <rFont val="Tahoma"/>
            <family val="2"/>
            <charset val="204"/>
          </rPr>
          <t>UgElectroseti-1:</t>
        </r>
        <r>
          <rPr>
            <sz val="9"/>
            <color indexed="81"/>
            <rFont val="Tahoma"/>
            <family val="2"/>
            <charset val="204"/>
          </rPr>
          <t xml:space="preserve">
[наименование, количество, краткие технические характеристики, сроки изготовления/ поставки, место хранения]
</t>
        </r>
      </text>
    </comment>
    <comment ref="B72" authorId="0">
      <text>
        <r>
          <rPr>
            <b/>
            <sz val="9"/>
            <color indexed="81"/>
            <rFont val="Tahoma"/>
            <family val="2"/>
            <charset val="204"/>
          </rPr>
          <t>UgElectroseti-1:</t>
        </r>
        <r>
          <rPr>
            <sz val="9"/>
            <color indexed="81"/>
            <rFont val="Tahoma"/>
            <family val="2"/>
            <charset val="204"/>
          </rPr>
          <t xml:space="preserve">
[возможность реализации в установленный срок, отставание от установленного срока, причины отставания, возможный срок ввода объекта]
</t>
        </r>
      </text>
    </comment>
    <comment ref="B73" authorId="0">
      <text>
        <r>
          <rPr>
            <b/>
            <sz val="9"/>
            <color indexed="81"/>
            <rFont val="Tahoma"/>
            <family val="2"/>
            <charset val="204"/>
          </rPr>
          <t>UgElectroseti-1:</t>
        </r>
        <r>
          <rPr>
            <sz val="9"/>
            <color indexed="81"/>
            <rFont val="Tahoma"/>
            <family val="2"/>
            <charset val="204"/>
          </rPr>
          <t xml:space="preserve">
[описание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r>
      </text>
    </comment>
  </commentList>
</comments>
</file>

<file path=xl/sharedStrings.xml><?xml version="1.0" encoding="utf-8"?>
<sst xmlns="http://schemas.openxmlformats.org/spreadsheetml/2006/main" count="2415" uniqueCount="590">
  <si>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</si>
  <si>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</si>
  <si>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</si>
  <si>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</si>
  <si>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</si>
  <si>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</si>
  <si>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</si>
  <si>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</si>
  <si>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</si>
  <si>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</si>
  <si>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</si>
  <si>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</si>
  <si>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</si>
  <si>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</si>
  <si>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</si>
  <si>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</si>
  <si>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</si>
  <si>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</si>
  <si>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</si>
  <si>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</si>
  <si>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</si>
  <si>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</si>
  <si>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</si>
  <si>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</si>
  <si>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</si>
  <si>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</si>
  <si>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</si>
  <si>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</si>
  <si>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</si>
  <si>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</si>
  <si>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</si>
  <si>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</si>
  <si>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</si>
  <si>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</si>
  <si>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</si>
  <si>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</si>
  <si>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</si>
  <si>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</si>
  <si>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</si>
  <si>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</si>
  <si>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</si>
  <si>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</si>
  <si>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</si>
  <si>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</si>
  <si>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</si>
  <si>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</si>
  <si>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</si>
  <si>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</si>
  <si>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</si>
  <si>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</si>
  <si>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</si>
  <si>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</si>
  <si>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</si>
  <si>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</si>
  <si>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</si>
  <si>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</si>
  <si>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</si>
  <si>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</si>
  <si>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</si>
  <si>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</si>
  <si>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</si>
  <si>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</si>
  <si>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</si>
  <si>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</si>
  <si>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</si>
  <si>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</si>
  <si>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</si>
  <si>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</si>
  <si>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</si>
  <si>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</si>
  <si>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</si>
  <si>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</si>
  <si>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</si>
  <si>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</si>
  <si>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</si>
  <si>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</si>
  <si>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</si>
  <si>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</si>
  <si>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</si>
  <si>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</si>
  <si>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</si>
  <si>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</si>
  <si>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</si>
  <si>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</si>
  <si>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</si>
  <si>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</si>
  <si>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</si>
  <si>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</si>
  <si>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</si>
  <si>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</si>
  <si>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</si>
  <si>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</si>
  <si>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</si>
  <si>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</si>
  <si>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</si>
  <si>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</si>
  <si>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</si>
  <si>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</si>
  <si>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</si>
  <si>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</si>
  <si>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</si>
  <si>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</si>
  <si>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</si>
  <si>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</si>
  <si>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</si>
  <si>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</si>
  <si>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</si>
  <si>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</si>
  <si>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</si>
  <si>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</si>
  <si>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</si>
  <si>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</si>
  <si>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</si>
  <si>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</si>
  <si>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</si>
  <si>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</si>
  <si>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</si>
  <si>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</si>
  <si>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</si>
  <si>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</si>
  <si>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</si>
  <si>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</si>
  <si>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</si>
  <si>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</si>
  <si>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</si>
  <si>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</si>
  <si>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</si>
  <si>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</si>
  <si>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</si>
  <si>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</si>
  <si>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</si>
  <si>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</si>
  <si>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</si>
  <si>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</si>
  <si>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</si>
  <si>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</si>
  <si>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</si>
  <si>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</si>
  <si>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</si>
  <si>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</si>
  <si>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</si>
  <si>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</si>
  <si>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</si>
  <si>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</si>
  <si>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</si>
  <si>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</si>
  <si>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</si>
  <si>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</si>
  <si>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</si>
  <si>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</si>
  <si>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</si>
  <si>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</si>
  <si>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</si>
  <si>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</si>
  <si>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</si>
  <si>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</si>
  <si>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</si>
  <si>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</si>
  <si>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</si>
  <si>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</si>
  <si>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</si>
  <si>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</si>
  <si>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</si>
  <si>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</si>
  <si>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</si>
  <si>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</si>
  <si>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</si>
  <si>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</si>
  <si>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</si>
  <si>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</si>
  <si>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</si>
  <si>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</si>
  <si>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</si>
  <si>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</si>
  <si>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</si>
  <si>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</si>
  <si>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</si>
  <si>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</si>
  <si>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</si>
  <si>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</si>
  <si>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</si>
  <si>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</si>
  <si>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</si>
  <si>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</si>
  <si>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</si>
  <si>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</si>
  <si>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</si>
  <si>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</si>
  <si>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</si>
  <si>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</si>
  <si>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</si>
  <si>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</si>
  <si>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</si>
  <si>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</si>
  <si>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</si>
  <si>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</si>
  <si>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</si>
  <si>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</si>
  <si>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</si>
  <si>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</si>
  <si>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</si>
  <si>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</si>
  <si>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</si>
  <si>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</si>
  <si>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</si>
  <si>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</si>
  <si>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</si>
  <si>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</si>
  <si>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</si>
  <si>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</si>
  <si>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</si>
  <si>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</si>
  <si>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</si>
  <si>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</si>
  <si>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</si>
  <si>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</si>
  <si>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</si>
  <si>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</si>
  <si>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</si>
  <si>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</si>
  <si>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</si>
  <si>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</si>
  <si>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</si>
  <si>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</si>
  <si>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</si>
  <si>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</si>
  <si>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</si>
  <si>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</si>
  <si>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</si>
  <si>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</si>
  <si>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</si>
  <si>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</si>
  <si>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</si>
  <si>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</si>
  <si>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</si>
  <si>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</si>
  <si>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</si>
  <si>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</si>
  <si>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</si>
  <si>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</si>
  <si>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</si>
  <si>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</si>
  <si>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</si>
  <si>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</si>
  <si>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</si>
  <si>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</si>
  <si>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</si>
  <si>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</si>
  <si>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</si>
  <si>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</si>
  <si>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</si>
  <si>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</si>
  <si>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</si>
  <si>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</si>
  <si>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</si>
  <si>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</si>
  <si>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</si>
  <si>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</si>
  <si>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</si>
  <si>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</si>
  <si>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</si>
  <si>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</si>
  <si>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</si>
  <si>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</si>
  <si>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</si>
  <si>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</si>
  <si>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</si>
  <si>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</si>
  <si>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</si>
  <si>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</si>
  <si>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</si>
  <si>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</si>
  <si>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</si>
  <si>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</si>
  <si>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</si>
  <si>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</si>
  <si>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</si>
  <si>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</si>
  <si>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</si>
  <si>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</si>
  <si>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</si>
  <si>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</si>
  <si>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</si>
  <si>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</si>
  <si>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</si>
  <si>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</si>
  <si>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</si>
  <si>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</si>
  <si>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</si>
  <si>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</si>
  <si>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</si>
  <si>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</si>
  <si>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</si>
  <si>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</si>
  <si>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</si>
  <si>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</si>
  <si>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</si>
  <si>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</si>
  <si>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</si>
  <si>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</si>
  <si>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</si>
  <si>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</si>
  <si>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</si>
  <si>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</si>
  <si>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</si>
  <si>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</si>
  <si>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</si>
  <si>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</si>
  <si>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</si>
  <si>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</si>
  <si>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</si>
  <si>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</si>
  <si>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</si>
  <si>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</si>
  <si>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</si>
  <si>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</si>
  <si>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</si>
  <si>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</si>
  <si>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</si>
  <si>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</si>
  <si>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</si>
  <si>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</si>
  <si>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</si>
  <si>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</si>
  <si>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</si>
  <si>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</si>
  <si>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</si>
  <si>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</si>
  <si>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</si>
  <si>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</si>
  <si>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</si>
  <si>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</si>
  <si>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</si>
  <si>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</si>
  <si>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</si>
  <si>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</si>
  <si>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</si>
  <si>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</si>
  <si>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</si>
  <si>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</si>
  <si>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</si>
  <si>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</si>
  <si>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</si>
  <si>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</si>
  <si>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</si>
  <si>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</si>
  <si>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</si>
  <si>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</si>
  <si>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</si>
  <si>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</si>
  <si>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</si>
  <si>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</si>
  <si>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</si>
  <si>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</si>
  <si>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</si>
  <si>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</si>
  <si>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</si>
  <si>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</si>
  <si>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</si>
  <si>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</si>
  <si>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</si>
  <si>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</si>
  <si>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</si>
  <si>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</si>
  <si>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</si>
  <si>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</si>
  <si>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</si>
  <si>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</si>
  <si>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</si>
  <si>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</si>
  <si>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</si>
  <si>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</si>
  <si>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</si>
  <si>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</si>
  <si>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</si>
  <si>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</si>
  <si>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</si>
  <si>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</si>
  <si>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</si>
  <si>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</si>
  <si>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</si>
  <si>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</si>
  <si>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</si>
  <si>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</si>
  <si>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</si>
  <si>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</si>
  <si>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</si>
  <si>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</si>
  <si>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</si>
  <si>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</si>
  <si>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</si>
  <si>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</si>
  <si>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</si>
  <si>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</si>
  <si>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</si>
  <si>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</si>
  <si>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</si>
  <si>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</si>
  <si>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</si>
  <si>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</si>
  <si>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</si>
  <si>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</si>
  <si>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</si>
  <si>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</si>
  <si>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</si>
  <si>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</si>
  <si>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</si>
  <si>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</si>
  <si>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</si>
  <si>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</si>
  <si>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</si>
  <si>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</si>
  <si>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</si>
  <si>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</si>
  <si>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</si>
  <si>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</si>
  <si>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</si>
  <si>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</si>
  <si>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</si>
  <si>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</si>
  <si>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</si>
  <si>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</si>
  <si>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</si>
  <si>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</si>
  <si>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</si>
  <si>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</si>
  <si>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</si>
  <si>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</si>
  <si>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</si>
  <si>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</si>
  <si>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</si>
  <si>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</si>
  <si>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</si>
  <si>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</si>
  <si>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</si>
  <si>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</si>
  <si>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</si>
  <si>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</si>
  <si>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</si>
  <si>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</si>
  <si>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</si>
  <si>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</si>
  <si>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</si>
  <si>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</si>
  <si>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</si>
  <si>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</si>
  <si>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</si>
  <si>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</si>
  <si>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</si>
  <si>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</si>
  <si>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</si>
  <si>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</si>
  <si>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</si>
  <si>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</si>
  <si>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</si>
  <si>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</si>
  <si>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</si>
  <si>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</si>
  <si>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</si>
  <si>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</si>
  <si>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</si>
  <si>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</si>
  <si>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</si>
  <si>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</si>
  <si>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</si>
  <si>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</si>
  <si>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</si>
  <si>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</si>
  <si>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</si>
  <si>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</si>
  <si>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</si>
  <si>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</si>
  <si>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</si>
  <si>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</si>
  <si>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</si>
  <si>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</si>
  <si>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</si>
  <si>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</si>
  <si>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</si>
  <si>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</si>
  <si>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</si>
  <si>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</si>
  <si>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</si>
  <si>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</si>
  <si>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</si>
  <si>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</si>
  <si>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</si>
  <si>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</si>
  <si>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</si>
  <si>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</si>
  <si>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</si>
  <si>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</si>
  <si>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</si>
  <si>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</si>
  <si>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</si>
  <si>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</si>
  <si>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</si>
  <si>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</si>
  <si>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</si>
  <si>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</si>
  <si>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</si>
  <si>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</si>
  <si>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</si>
  <si>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</si>
  <si>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</si>
  <si>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</si>
  <si>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</si>
  <si>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</si>
  <si>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</si>
  <si>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</si>
  <si>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</si>
  <si>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</si>
  <si>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</si>
  <si>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</si>
  <si>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</si>
  <si>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</si>
  <si>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</si>
  <si>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</si>
  <si>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</si>
  <si>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</si>
  <si>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</si>
  <si>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</si>
  <si>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</si>
  <si>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</si>
  <si>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</si>
  <si>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</si>
  <si>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</si>
  <si>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</si>
  <si>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</si>
  <si>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</si>
  <si>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</si>
  <si>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</si>
  <si>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</si>
  <si>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</si>
  <si>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</si>
  <si>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</si>
  <si>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</si>
  <si>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</si>
  <si>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</si>
  <si>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</si>
  <si>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</si>
  <si>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</si>
  <si>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</si>
  <si>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</si>
  <si>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</si>
  <si>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</si>
  <si>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</si>
  <si>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</si>
  <si>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Краснодарский край</t>
  </si>
  <si>
    <t>нд</t>
  </si>
  <si>
    <t>Форма не заполняется, так как инвестиционный проект не попадает под критерии, указанные в примечании (*)</t>
  </si>
  <si>
    <t>передача электрической энергии</t>
  </si>
  <si>
    <t>не требуется</t>
  </si>
  <si>
    <t>В соответствии с методическими указаниями утвержденными приказом Минэнерго России № 177 от 14.03.2016</t>
  </si>
  <si>
    <t>отсутствуют</t>
  </si>
  <si>
    <t>Факт (предложения по корректировке плана)</t>
  </si>
  <si>
    <t>4.6.</t>
  </si>
  <si>
    <t>В соответствии с приложением №1 к приказу Минэнерго России от «5» мая 2016 г. №380, целью реализации инвестиционного проекта является выполнение требований законодательства Российской Федерации</t>
  </si>
  <si>
    <t>не относится</t>
  </si>
  <si>
    <t>обеспечения предоставления доступа к минимальному набору функций интеллектуальных систем учета электрической энергии (мощности)</t>
  </si>
  <si>
    <t>Установка и включение приборов учета в систему сбора и передачи данных с целью обеспечения предоставления доступа к минимальному набору функций интеллектуальных систем учета электрической энергии (мощности)</t>
  </si>
  <si>
    <t>необходимость обеспечения предоставления доступа к минимальному набору функций интеллектуальных систем учета электрической энергии (мощности)</t>
  </si>
  <si>
    <t>установка ИСУЭ</t>
  </si>
  <si>
    <t>Развитие и модернизация учета электрической энергии (мощности)</t>
  </si>
  <si>
    <t>нет</t>
  </si>
  <si>
    <t>Предложение по корректировке плана</t>
  </si>
  <si>
    <t>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t>
  </si>
  <si>
    <t>2026 год</t>
  </si>
  <si>
    <t>2027 год</t>
  </si>
  <si>
    <t>2028 год</t>
  </si>
  <si>
    <t>Год раскрытия информации: 2025 год</t>
  </si>
  <si>
    <t>покупка приборов учета электроэнергии для обустройства ответвлений (вводов) для нужд ООО "СЕТЬЭНЕРГОГРУПП"</t>
  </si>
  <si>
    <t>ООО "СЕТЬЭНЕРГОГРУПП"</t>
  </si>
  <si>
    <t>Общество с ограниченной ответственностью "СЕТЬЭНЕРГОГРУПП"</t>
  </si>
  <si>
    <t>P_1182375001401_01</t>
  </si>
  <si>
    <t>приборы учета - 2388 ед</t>
  </si>
  <si>
    <t>не включен в ИПР</t>
  </si>
  <si>
    <t>всего в 2025 год, в том числе:</t>
  </si>
  <si>
    <t>всего в 2024 год, в том числе:</t>
  </si>
  <si>
    <t>всего в год 2023, в том числе:</t>
  </si>
  <si>
    <t>всего в год 2022, в том числе:</t>
  </si>
  <si>
    <t>1 кв 2026</t>
  </si>
  <si>
    <t>4 кв. 2029</t>
  </si>
  <si>
    <t>окончание инвестпроекта - 4 кв. 2029</t>
  </si>
  <si>
    <t>2029 год</t>
  </si>
  <si>
    <t>План 2025 года</t>
  </si>
  <si>
    <t xml:space="preserve"> по состоянию на 01.01.2025 года </t>
  </si>
  <si>
    <t>по состоянию на 01.01.2026 года</t>
  </si>
  <si>
    <t>80,758 без НДС</t>
  </si>
  <si>
    <t>96,909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</si>
</sst>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
    <numFmt numFmtId="169"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Border="1" applyAlignment="1">
      <alignment horizont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5" xfId="50" applyFont="1" applyBorder="1" applyAlignment="1">
      <alignment horizontal="center" vertical="center"/>
    </xf>
    <xf numFmtId="0" fontId="59" fillId="0" borderId="1" xfId="50" applyFont="1" applyBorder="1" applyAlignment="1">
      <alignment horizontal="center" vertical="center"/>
    </xf>
    <xf numFmtId="0" fontId="61"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0" fontId="43" fillId="0" borderId="0" xfId="0" applyFont="1"/>
    <xf numFmtId="49" fontId="11" fillId="0" borderId="1" xfId="62"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3" fillId="0" borderId="1" xfId="2" applyFont="1" applyBorder="1" applyAlignment="1">
      <alignment horizontal="center" vertical="center"/>
    </xf>
    <xf numFmtId="0" fontId="11" fillId="0" borderId="0" xfId="62" applyFont="1" applyAlignment="1">
      <alignment horizontal="left" vertical="center" wrapText="1"/>
    </xf>
    <xf numFmtId="14" fontId="11" fillId="0" borderId="1" xfId="2" applyNumberFormat="1" applyBorder="1" applyAlignment="1">
      <alignment horizontal="center" vertical="center" wrapText="1"/>
    </xf>
    <xf numFmtId="0" fontId="43" fillId="0" borderId="0" xfId="2" applyFont="1"/>
    <xf numFmtId="0" fontId="11" fillId="0" borderId="0" xfId="2" applyAlignment="1">
      <alignment vertical="center"/>
    </xf>
    <xf numFmtId="0" fontId="11" fillId="0" borderId="1" xfId="2" applyBorder="1" applyAlignment="1">
      <alignment horizontal="center" vertical="center"/>
    </xf>
    <xf numFmtId="14" fontId="43" fillId="0" borderId="1" xfId="2" applyNumberFormat="1" applyFont="1" applyBorder="1" applyAlignment="1">
      <alignment horizontal="center" vertical="center" wrapText="1"/>
    </xf>
    <xf numFmtId="167" fontId="11" fillId="0" borderId="1" xfId="2" applyNumberFormat="1" applyBorder="1" applyAlignment="1">
      <alignment horizontal="center" vertical="center" wrapText="1"/>
    </xf>
    <xf numFmtId="1" fontId="37" fillId="0" borderId="1" xfId="49" applyNumberFormat="1" applyFont="1" applyBorder="1" applyAlignment="1">
      <alignment horizontal="center" vertical="center" wrapText="1"/>
    </xf>
    <xf numFmtId="0" fontId="37" fillId="0" borderId="0" xfId="49" applyFont="1" applyAlignment="1">
      <alignment wrapText="1"/>
    </xf>
    <xf numFmtId="167" fontId="41" fillId="0" borderId="44" xfId="2" applyNumberFormat="1" applyFont="1" applyBorder="1" applyAlignment="1">
      <alignment horizontal="justify" vertical="top" wrapText="1"/>
    </xf>
    <xf numFmtId="167" fontId="41" fillId="0" borderId="50" xfId="2" applyNumberFormat="1" applyFont="1" applyBorder="1" applyAlignment="1">
      <alignment horizontal="justify" vertical="top" wrapText="1"/>
    </xf>
    <xf numFmtId="0" fontId="3" fillId="0" borderId="1" xfId="1" applyBorder="1" applyAlignment="1">
      <alignment horizontal="left"/>
    </xf>
    <xf numFmtId="169" fontId="11" fillId="0" borderId="1" xfId="2" applyNumberFormat="1" applyBorder="1" applyAlignment="1">
      <alignment horizontal="center" vertical="center"/>
    </xf>
    <xf numFmtId="169" fontId="11" fillId="0" borderId="1" xfId="2" applyNumberFormat="1" applyBorder="1" applyAlignment="1">
      <alignment horizontal="center" vertical="center" wrapText="1"/>
    </xf>
    <xf numFmtId="169" fontId="43" fillId="0" borderId="1" xfId="2" applyNumberFormat="1" applyFont="1" applyBorder="1" applyAlignment="1">
      <alignment horizontal="center" vertical="center" wrapText="1"/>
    </xf>
    <xf numFmtId="168" fontId="41" fillId="0" borderId="44" xfId="2" applyNumberFormat="1" applyFont="1" applyBorder="1" applyAlignment="1">
      <alignment horizontal="justify" vertical="top" wrapText="1"/>
    </xf>
    <xf numFmtId="0" fontId="43" fillId="0" borderId="1" xfId="2" applyFont="1" applyBorder="1" applyAlignment="1">
      <alignment vertical="center" wrapText="1"/>
    </xf>
    <xf numFmtId="2" fontId="11" fillId="0" borderId="1" xfId="2" applyNumberFormat="1" applyBorder="1" applyAlignment="1">
      <alignment horizontal="center" vertical="center" wrapText="1"/>
    </xf>
    <xf numFmtId="0" fontId="9" fillId="0" borderId="0" xfId="1" applyFont="1" applyAlignment="1">
      <alignment vertical="center" wrapText="1"/>
    </xf>
    <xf numFmtId="14" fontId="37" fillId="0" borderId="1" xfId="49" applyNumberFormat="1" applyFont="1" applyBorder="1" applyAlignment="1">
      <alignment horizontal="center" vertical="center" wrapText="1"/>
    </xf>
    <xf numFmtId="167" fontId="3" fillId="0" borderId="0" xfId="1" applyNumberFormat="1"/>
    <xf numFmtId="2" fontId="11" fillId="0" borderId="0" xfId="2" applyNumberFormat="1" applyAlignment="1">
      <alignment horizontal="center" vertical="top" wrapText="1"/>
    </xf>
    <xf numFmtId="167" fontId="3" fillId="0" borderId="1" xfId="1" applyNumberFormat="1" applyBorder="1" applyAlignment="1">
      <alignment horizontal="center" wrapText="1"/>
    </xf>
    <xf numFmtId="167" fontId="3" fillId="0" borderId="0" xfId="1" applyNumberFormat="1" applyAlignment="1">
      <alignment horizontal="center" wrapText="1"/>
    </xf>
    <xf numFmtId="167" fontId="43" fillId="0" borderId="1" xfId="2" applyNumberFormat="1" applyFont="1" applyBorder="1" applyAlignment="1">
      <alignment horizontal="center" vertical="center"/>
    </xf>
    <xf numFmtId="49" fontId="37" fillId="0" borderId="1" xfId="4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66"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22" xfId="0"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4" xfId="50" applyFont="1" applyBorder="1" applyAlignment="1">
      <alignment horizontal="center" vertical="center"/>
    </xf>
    <xf numFmtId="0" fontId="61" fillId="0" borderId="23" xfId="50" applyFont="1" applyBorder="1" applyAlignment="1">
      <alignment horizontal="center" vertical="center"/>
    </xf>
    <xf numFmtId="0" fontId="61" fillId="0" borderId="24" xfId="50" applyFont="1" applyBorder="1" applyAlignment="1">
      <alignment horizontal="center"/>
    </xf>
    <xf numFmtId="0" fontId="61" fillId="0" borderId="23"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Border="1" applyAlignment="1">
      <alignment horizontal="center" vertical="center"/>
    </xf>
    <xf numFmtId="0" fontId="61" fillId="0" borderId="3" xfId="50" applyFont="1" applyBorder="1" applyAlignment="1">
      <alignment horizontal="center" vertical="center"/>
    </xf>
    <xf numFmtId="0" fontId="61" fillId="0" borderId="4" xfId="50" applyFont="1" applyBorder="1" applyAlignment="1">
      <alignment horizontal="center"/>
    </xf>
    <xf numFmtId="0" fontId="61" fillId="0" borderId="3"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1" xfId="50" applyFont="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5"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4" xfId="50" applyFont="1" applyBorder="1" applyAlignment="1">
      <alignment horizontal="center" vertical="center"/>
    </xf>
    <xf numFmtId="0" fontId="59" fillId="0" borderId="23"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7" fillId="0" borderId="0" xfId="1" applyFont="1" applyAlignment="1">
      <alignment horizontal="center" vertical="center"/>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0" fillId="0" borderId="0" xfId="1" applyFont="1" applyAlignment="1">
      <alignment horizontal="center" vertical="center"/>
    </xf>
    <xf numFmtId="0" fontId="43" fillId="0" borderId="1" xfId="2" applyFont="1" applyBorder="1" applyAlignment="1">
      <alignment horizontal="center" vertical="center" wrapText="1"/>
    </xf>
    <xf numFmtId="0" fontId="43" fillId="0" borderId="0" xfId="2" applyFont="1" applyAlignment="1">
      <alignment horizontal="center" vertical="top"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43" fillId="0" borderId="3" xfId="52" applyFont="1" applyBorder="1" applyAlignment="1">
      <alignment horizontal="center" vertic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6" fillId="0" borderId="45" xfId="2" applyFont="1" applyBorder="1" applyAlignment="1">
      <alignment horizontal="left" vertical="top" wrapText="1"/>
    </xf>
    <xf numFmtId="0" fontId="46" fillId="0" borderId="48" xfId="2" applyFont="1" applyBorder="1" applyAlignment="1">
      <alignment horizontal="left" vertical="top" wrapText="1"/>
    </xf>
    <xf numFmtId="0" fontId="46"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50"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1657-468A-A135-B9FF300243F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1657-468A-A135-B9FF300243FF}"/>
            </c:ext>
          </c:extLst>
        </c:ser>
        <c:dLbls>
          <c:showLegendKey val="0"/>
          <c:showVal val="0"/>
          <c:showCatName val="0"/>
          <c:showSerName val="0"/>
          <c:showPercent val="0"/>
          <c:showBubbleSize val="0"/>
        </c:dLbls>
        <c:marker val="1"/>
        <c:smooth val="0"/>
        <c:axId val="200871296"/>
        <c:axId val="200582272"/>
      </c:lineChart>
      <c:catAx>
        <c:axId val="200871296"/>
        <c:scaling>
          <c:orientation val="minMax"/>
        </c:scaling>
        <c:delete val="0"/>
        <c:axPos val="b"/>
        <c:numFmt formatCode="General" sourceLinked="1"/>
        <c:majorTickMark val="out"/>
        <c:minorTickMark val="none"/>
        <c:tickLblPos val="nextTo"/>
        <c:crossAx val="200582272"/>
        <c:crosses val="autoZero"/>
        <c:auto val="1"/>
        <c:lblAlgn val="ctr"/>
        <c:lblOffset val="100"/>
        <c:noMultiLvlLbl val="0"/>
      </c:catAx>
      <c:valAx>
        <c:axId val="200582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08712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88;&#1084;&#1072;%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1"/>
      <sheetName val="т2"/>
      <sheetName val="т3"/>
      <sheetName val="т4"/>
      <sheetName val="т5"/>
      <sheetName val="т6 "/>
    </sheetNames>
    <sheetDataSet>
      <sheetData sheetId="0"/>
      <sheetData sheetId="1"/>
      <sheetData sheetId="2"/>
      <sheetData sheetId="3"/>
      <sheetData sheetId="4"/>
      <sheetData sheetId="5">
        <row r="6">
          <cell r="C6">
            <v>80757.76999999999</v>
          </cell>
        </row>
        <row r="10">
          <cell r="C10">
            <v>96909.323999999993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45" zoomScale="80" zoomScaleSheetLayoutView="8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68</v>
      </c>
    </row>
    <row r="2" spans="1:22" s="9" customFormat="1" ht="18.75" customHeight="1" x14ac:dyDescent="0.3">
      <c r="A2" s="15"/>
      <c r="C2" s="13" t="s">
        <v>9</v>
      </c>
    </row>
    <row r="3" spans="1:22" s="9" customFormat="1" ht="18.75" x14ac:dyDescent="0.3">
      <c r="A3" s="14"/>
      <c r="C3" s="13" t="s">
        <v>67</v>
      </c>
    </row>
    <row r="4" spans="1:22" s="9" customFormat="1" ht="18.75" x14ac:dyDescent="0.3">
      <c r="A4" s="14"/>
      <c r="H4" s="13"/>
    </row>
    <row r="5" spans="1:22" s="9" customFormat="1" ht="15.75" x14ac:dyDescent="0.25">
      <c r="A5" s="186" t="s">
        <v>570</v>
      </c>
      <c r="B5" s="186"/>
      <c r="C5" s="186"/>
      <c r="D5" s="151"/>
      <c r="E5" s="151"/>
      <c r="F5" s="151"/>
      <c r="G5" s="151"/>
      <c r="H5" s="151"/>
      <c r="I5" s="151"/>
      <c r="J5" s="151"/>
    </row>
    <row r="6" spans="1:22" s="9" customFormat="1" ht="18.75" x14ac:dyDescent="0.3">
      <c r="A6" s="14"/>
      <c r="H6" s="13"/>
    </row>
    <row r="7" spans="1:22" s="9" customFormat="1" ht="18.75" x14ac:dyDescent="0.2">
      <c r="A7" s="190" t="s">
        <v>8</v>
      </c>
      <c r="B7" s="190"/>
      <c r="C7" s="190"/>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191" t="s">
        <v>573</v>
      </c>
      <c r="B9" s="191"/>
      <c r="C9" s="191"/>
      <c r="D9" s="8"/>
      <c r="E9" s="8"/>
      <c r="F9" s="8"/>
      <c r="G9" s="8"/>
      <c r="H9" s="8"/>
      <c r="I9" s="11"/>
      <c r="J9" s="11"/>
      <c r="K9" s="11"/>
      <c r="L9" s="11"/>
      <c r="M9" s="11"/>
      <c r="N9" s="11"/>
      <c r="O9" s="11"/>
      <c r="P9" s="11"/>
      <c r="Q9" s="11"/>
      <c r="R9" s="11"/>
      <c r="S9" s="11"/>
      <c r="T9" s="11"/>
      <c r="U9" s="11"/>
      <c r="V9" s="11"/>
    </row>
    <row r="10" spans="1:22" s="9" customFormat="1" ht="18.75" x14ac:dyDescent="0.2">
      <c r="A10" s="187" t="s">
        <v>7</v>
      </c>
      <c r="B10" s="187"/>
      <c r="C10" s="187"/>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191" t="s">
        <v>574</v>
      </c>
      <c r="B12" s="191"/>
      <c r="C12" s="191"/>
      <c r="D12" s="8"/>
      <c r="E12" s="8"/>
      <c r="F12" s="8"/>
      <c r="G12" s="8"/>
      <c r="H12" s="8"/>
      <c r="I12" s="11"/>
      <c r="J12" s="11"/>
      <c r="K12" s="11"/>
      <c r="L12" s="11"/>
      <c r="M12" s="11"/>
      <c r="N12" s="11"/>
      <c r="O12" s="11"/>
      <c r="P12" s="11"/>
      <c r="Q12" s="11"/>
      <c r="R12" s="11"/>
      <c r="S12" s="11"/>
      <c r="T12" s="11"/>
      <c r="U12" s="11"/>
      <c r="V12" s="11"/>
    </row>
    <row r="13" spans="1:22" s="9" customFormat="1" ht="18.75" x14ac:dyDescent="0.2">
      <c r="A13" s="187" t="s">
        <v>6</v>
      </c>
      <c r="B13" s="187"/>
      <c r="C13" s="187"/>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6" customHeight="1" x14ac:dyDescent="0.2">
      <c r="A15" s="192" t="s">
        <v>566</v>
      </c>
      <c r="B15" s="192"/>
      <c r="C15" s="192"/>
      <c r="D15" s="8"/>
      <c r="E15" s="8"/>
      <c r="F15" s="8"/>
      <c r="G15" s="8"/>
      <c r="H15" s="8"/>
      <c r="I15" s="8"/>
      <c r="J15" s="8"/>
      <c r="K15" s="8"/>
      <c r="L15" s="8"/>
      <c r="M15" s="8"/>
      <c r="N15" s="8"/>
      <c r="O15" s="8"/>
      <c r="P15" s="8"/>
      <c r="Q15" s="8"/>
      <c r="R15" s="8"/>
      <c r="S15" s="8"/>
      <c r="T15" s="8"/>
      <c r="U15" s="8"/>
      <c r="V15" s="8"/>
    </row>
    <row r="16" spans="1:22" s="3" customFormat="1" ht="15" customHeight="1" x14ac:dyDescent="0.2">
      <c r="A16" s="187" t="s">
        <v>5</v>
      </c>
      <c r="B16" s="187"/>
      <c r="C16" s="18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88" t="s">
        <v>529</v>
      </c>
      <c r="B18" s="189"/>
      <c r="C18" s="18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0" t="s">
        <v>4</v>
      </c>
      <c r="B20" s="28" t="s">
        <v>66</v>
      </c>
      <c r="C20" s="27" t="s">
        <v>65</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1.5" x14ac:dyDescent="0.2">
      <c r="A22" s="19" t="s">
        <v>64</v>
      </c>
      <c r="B22" s="31" t="s">
        <v>366</v>
      </c>
      <c r="C22" s="27" t="s">
        <v>563</v>
      </c>
      <c r="D22" s="6"/>
      <c r="E22" s="6"/>
      <c r="F22" s="6"/>
      <c r="G22" s="6"/>
      <c r="H22" s="6"/>
      <c r="I22" s="4"/>
      <c r="J22" s="4"/>
      <c r="K22" s="4"/>
      <c r="L22" s="4"/>
      <c r="M22" s="4"/>
      <c r="N22" s="4"/>
      <c r="O22" s="4"/>
      <c r="P22" s="4"/>
      <c r="Q22" s="4"/>
      <c r="R22" s="4"/>
      <c r="S22" s="4"/>
    </row>
    <row r="23" spans="1:22" s="3" customFormat="1" ht="47.25" x14ac:dyDescent="0.2">
      <c r="A23" s="19" t="s">
        <v>62</v>
      </c>
      <c r="B23" s="21" t="s">
        <v>63</v>
      </c>
      <c r="C23" s="27" t="s">
        <v>557</v>
      </c>
      <c r="D23" s="6"/>
      <c r="E23" s="6"/>
      <c r="F23" s="6"/>
      <c r="G23" s="6"/>
      <c r="H23" s="6"/>
      <c r="I23" s="4"/>
      <c r="J23" s="4"/>
      <c r="K23" s="4"/>
      <c r="L23" s="4"/>
      <c r="M23" s="4"/>
      <c r="N23" s="4"/>
      <c r="O23" s="4"/>
      <c r="P23" s="4"/>
      <c r="Q23" s="4"/>
      <c r="R23" s="4"/>
      <c r="S23" s="4"/>
    </row>
    <row r="24" spans="1:22" s="3" customFormat="1" ht="22.5" customHeight="1" x14ac:dyDescent="0.2">
      <c r="A24" s="183"/>
      <c r="B24" s="184"/>
      <c r="C24" s="185"/>
      <c r="D24" s="6"/>
      <c r="E24" s="6"/>
      <c r="F24" s="6"/>
      <c r="G24" s="6"/>
      <c r="H24" s="6"/>
      <c r="I24" s="4"/>
      <c r="J24" s="4"/>
      <c r="K24" s="4"/>
      <c r="L24" s="4"/>
      <c r="M24" s="4"/>
      <c r="N24" s="4"/>
      <c r="O24" s="4"/>
      <c r="P24" s="4"/>
      <c r="Q24" s="4"/>
      <c r="R24" s="4"/>
      <c r="S24" s="4"/>
    </row>
    <row r="25" spans="1:22" s="24" customFormat="1" ht="58.5" customHeight="1" x14ac:dyDescent="0.2">
      <c r="A25" s="19" t="s">
        <v>61</v>
      </c>
      <c r="B25" s="30" t="s">
        <v>476</v>
      </c>
      <c r="C25" s="20" t="s">
        <v>547</v>
      </c>
      <c r="D25" s="26"/>
      <c r="E25" s="26"/>
      <c r="F25" s="26"/>
      <c r="G25" s="26"/>
      <c r="H25" s="25"/>
      <c r="I25" s="25"/>
      <c r="J25" s="25"/>
      <c r="K25" s="25"/>
      <c r="L25" s="25"/>
      <c r="M25" s="25"/>
      <c r="N25" s="25"/>
      <c r="O25" s="25"/>
      <c r="P25" s="25"/>
      <c r="Q25" s="25"/>
      <c r="R25" s="25"/>
    </row>
    <row r="26" spans="1:22" s="24" customFormat="1" ht="42.75" customHeight="1" x14ac:dyDescent="0.2">
      <c r="A26" s="19" t="s">
        <v>60</v>
      </c>
      <c r="B26" s="30" t="s">
        <v>74</v>
      </c>
      <c r="C26" s="20" t="s">
        <v>548</v>
      </c>
      <c r="D26" s="26"/>
      <c r="E26" s="26"/>
      <c r="F26" s="26"/>
      <c r="G26" s="26"/>
      <c r="H26" s="25"/>
      <c r="I26" s="25"/>
      <c r="J26" s="25"/>
      <c r="K26" s="25"/>
      <c r="L26" s="25"/>
      <c r="M26" s="25"/>
      <c r="N26" s="25"/>
      <c r="O26" s="25"/>
      <c r="P26" s="25"/>
      <c r="Q26" s="25"/>
      <c r="R26" s="25"/>
    </row>
    <row r="27" spans="1:22" s="24" customFormat="1" ht="51.75" customHeight="1" x14ac:dyDescent="0.2">
      <c r="A27" s="19" t="s">
        <v>58</v>
      </c>
      <c r="B27" s="30" t="s">
        <v>73</v>
      </c>
      <c r="C27" s="20" t="str">
        <f>C26</f>
        <v>Краснодарский край</v>
      </c>
      <c r="D27" s="26"/>
      <c r="E27" s="26"/>
      <c r="F27" s="26"/>
      <c r="G27" s="26"/>
      <c r="H27" s="25"/>
      <c r="I27" s="25"/>
      <c r="J27" s="25"/>
      <c r="K27" s="25"/>
      <c r="L27" s="25"/>
      <c r="M27" s="25"/>
      <c r="N27" s="25"/>
      <c r="O27" s="25"/>
      <c r="P27" s="25"/>
      <c r="Q27" s="25"/>
      <c r="R27" s="25"/>
    </row>
    <row r="28" spans="1:22" s="24" customFormat="1" ht="42.75" customHeight="1" x14ac:dyDescent="0.2">
      <c r="A28" s="19" t="s">
        <v>57</v>
      </c>
      <c r="B28" s="30" t="s">
        <v>477</v>
      </c>
      <c r="C28" s="20" t="s">
        <v>552</v>
      </c>
      <c r="D28" s="26"/>
      <c r="E28" s="26"/>
      <c r="F28" s="26"/>
      <c r="G28" s="26"/>
      <c r="H28" s="25"/>
      <c r="I28" s="25"/>
      <c r="J28" s="25"/>
      <c r="K28" s="25"/>
      <c r="L28" s="25"/>
      <c r="M28" s="25"/>
      <c r="N28" s="25"/>
      <c r="O28" s="25"/>
      <c r="P28" s="25"/>
      <c r="Q28" s="25"/>
      <c r="R28" s="25"/>
    </row>
    <row r="29" spans="1:22" s="24" customFormat="1" ht="51.75" customHeight="1" x14ac:dyDescent="0.2">
      <c r="A29" s="19" t="s">
        <v>55</v>
      </c>
      <c r="B29" s="30" t="s">
        <v>478</v>
      </c>
      <c r="C29" s="20" t="s">
        <v>552</v>
      </c>
      <c r="D29" s="26"/>
      <c r="E29" s="26"/>
      <c r="F29" s="26"/>
      <c r="G29" s="26"/>
      <c r="H29" s="25"/>
      <c r="I29" s="25"/>
      <c r="J29" s="25"/>
      <c r="K29" s="25"/>
      <c r="L29" s="25"/>
      <c r="M29" s="25"/>
      <c r="N29" s="25"/>
      <c r="O29" s="25"/>
      <c r="P29" s="25"/>
      <c r="Q29" s="25"/>
      <c r="R29" s="25"/>
    </row>
    <row r="30" spans="1:22" s="24" customFormat="1" ht="51.75" customHeight="1" x14ac:dyDescent="0.2">
      <c r="A30" s="19" t="s">
        <v>53</v>
      </c>
      <c r="B30" s="30" t="s">
        <v>479</v>
      </c>
      <c r="C30" s="20" t="s">
        <v>552</v>
      </c>
      <c r="D30" s="26"/>
      <c r="E30" s="26"/>
      <c r="F30" s="26"/>
      <c r="G30" s="26"/>
      <c r="H30" s="25"/>
      <c r="I30" s="25"/>
      <c r="J30" s="25"/>
      <c r="K30" s="25"/>
      <c r="L30" s="25"/>
      <c r="M30" s="25"/>
      <c r="N30" s="25"/>
      <c r="O30" s="25"/>
      <c r="P30" s="25"/>
      <c r="Q30" s="25"/>
      <c r="R30" s="25"/>
    </row>
    <row r="31" spans="1:22" s="24" customFormat="1" ht="51.75" customHeight="1" x14ac:dyDescent="0.2">
      <c r="A31" s="19" t="s">
        <v>72</v>
      </c>
      <c r="B31" s="30" t="s">
        <v>480</v>
      </c>
      <c r="C31" s="20" t="s">
        <v>552</v>
      </c>
      <c r="D31" s="26"/>
      <c r="E31" s="26"/>
      <c r="F31" s="26"/>
      <c r="G31" s="26"/>
      <c r="H31" s="25"/>
      <c r="I31" s="25"/>
      <c r="J31" s="25"/>
      <c r="K31" s="25"/>
      <c r="L31" s="25"/>
      <c r="M31" s="25"/>
      <c r="N31" s="25"/>
      <c r="O31" s="25"/>
      <c r="P31" s="25"/>
      <c r="Q31" s="25"/>
      <c r="R31" s="25"/>
    </row>
    <row r="32" spans="1:22" s="24" customFormat="1" ht="51.75" customHeight="1" x14ac:dyDescent="0.2">
      <c r="A32" s="19" t="s">
        <v>70</v>
      </c>
      <c r="B32" s="30" t="s">
        <v>481</v>
      </c>
      <c r="C32" s="20" t="s">
        <v>552</v>
      </c>
      <c r="D32" s="26"/>
      <c r="E32" s="26"/>
      <c r="F32" s="26"/>
      <c r="G32" s="26"/>
      <c r="H32" s="25"/>
      <c r="I32" s="25"/>
      <c r="J32" s="25"/>
      <c r="K32" s="25"/>
      <c r="L32" s="25"/>
      <c r="M32" s="25"/>
      <c r="N32" s="25"/>
      <c r="O32" s="25"/>
      <c r="P32" s="25"/>
      <c r="Q32" s="25"/>
      <c r="R32" s="25"/>
    </row>
    <row r="33" spans="1:18" s="24" customFormat="1" ht="101.25" customHeight="1" x14ac:dyDescent="0.2">
      <c r="A33" s="19" t="s">
        <v>69</v>
      </c>
      <c r="B33" s="30" t="s">
        <v>482</v>
      </c>
      <c r="C33" s="20" t="s">
        <v>552</v>
      </c>
      <c r="D33" s="26"/>
      <c r="E33" s="26"/>
      <c r="F33" s="26"/>
      <c r="G33" s="26"/>
      <c r="H33" s="25"/>
      <c r="I33" s="25"/>
      <c r="J33" s="25"/>
      <c r="K33" s="25"/>
      <c r="L33" s="25"/>
      <c r="M33" s="25"/>
      <c r="N33" s="25"/>
      <c r="O33" s="25"/>
      <c r="P33" s="25"/>
      <c r="Q33" s="25"/>
      <c r="R33" s="25"/>
    </row>
    <row r="34" spans="1:18" ht="111" customHeight="1" x14ac:dyDescent="0.25">
      <c r="A34" s="19" t="s">
        <v>498</v>
      </c>
      <c r="B34" s="30" t="s">
        <v>483</v>
      </c>
      <c r="C34" s="20" t="s">
        <v>558</v>
      </c>
    </row>
    <row r="35" spans="1:18" ht="58.5" customHeight="1" x14ac:dyDescent="0.25">
      <c r="A35" s="19" t="s">
        <v>486</v>
      </c>
      <c r="B35" s="30" t="s">
        <v>71</v>
      </c>
      <c r="C35" s="20" t="s">
        <v>552</v>
      </c>
    </row>
    <row r="36" spans="1:18" ht="51.75" customHeight="1" x14ac:dyDescent="0.25">
      <c r="A36" s="19" t="s">
        <v>499</v>
      </c>
      <c r="B36" s="30" t="s">
        <v>484</v>
      </c>
      <c r="C36" s="20" t="s">
        <v>552</v>
      </c>
    </row>
    <row r="37" spans="1:18" ht="43.5" customHeight="1" x14ac:dyDescent="0.25">
      <c r="A37" s="19" t="s">
        <v>487</v>
      </c>
      <c r="B37" s="30" t="s">
        <v>485</v>
      </c>
      <c r="C37" s="20" t="s">
        <v>552</v>
      </c>
    </row>
    <row r="38" spans="1:18" ht="43.5" customHeight="1" x14ac:dyDescent="0.25">
      <c r="A38" s="19" t="s">
        <v>500</v>
      </c>
      <c r="B38" s="30" t="s">
        <v>238</v>
      </c>
      <c r="C38" s="20" t="s">
        <v>552</v>
      </c>
    </row>
    <row r="39" spans="1:18" ht="23.25" customHeight="1" x14ac:dyDescent="0.25">
      <c r="A39" s="183"/>
      <c r="B39" s="184"/>
      <c r="C39" s="185"/>
    </row>
    <row r="40" spans="1:18" ht="63" x14ac:dyDescent="0.25">
      <c r="A40" s="19" t="s">
        <v>488</v>
      </c>
      <c r="B40" s="30" t="s">
        <v>542</v>
      </c>
      <c r="C40" s="20" t="s">
        <v>575</v>
      </c>
      <c r="D40" s="177"/>
      <c r="E40" s="177"/>
      <c r="F40" s="177"/>
    </row>
    <row r="41" spans="1:18" ht="105.75" customHeight="1" x14ac:dyDescent="0.25">
      <c r="A41" s="19" t="s">
        <v>501</v>
      </c>
      <c r="B41" s="30" t="s">
        <v>524</v>
      </c>
      <c r="C41" s="2" t="s">
        <v>564</v>
      </c>
    </row>
    <row r="42" spans="1:18" ht="83.25" customHeight="1" x14ac:dyDescent="0.25">
      <c r="A42" s="19" t="s">
        <v>489</v>
      </c>
      <c r="B42" s="30" t="s">
        <v>539</v>
      </c>
      <c r="C42" s="2" t="s">
        <v>564</v>
      </c>
    </row>
    <row r="43" spans="1:18" ht="186" customHeight="1" x14ac:dyDescent="0.25">
      <c r="A43" s="19" t="s">
        <v>504</v>
      </c>
      <c r="B43" s="30" t="s">
        <v>505</v>
      </c>
      <c r="C43" s="2" t="s">
        <v>564</v>
      </c>
    </row>
    <row r="44" spans="1:18" ht="111" customHeight="1" x14ac:dyDescent="0.25">
      <c r="A44" s="19" t="s">
        <v>490</v>
      </c>
      <c r="B44" s="30" t="s">
        <v>530</v>
      </c>
      <c r="C44" s="2" t="s">
        <v>549</v>
      </c>
    </row>
    <row r="45" spans="1:18" ht="120" customHeight="1" x14ac:dyDescent="0.25">
      <c r="A45" s="19" t="s">
        <v>525</v>
      </c>
      <c r="B45" s="30" t="s">
        <v>531</v>
      </c>
      <c r="C45" s="2" t="s">
        <v>549</v>
      </c>
    </row>
    <row r="46" spans="1:18" ht="101.25" customHeight="1" x14ac:dyDescent="0.25">
      <c r="A46" s="19" t="s">
        <v>491</v>
      </c>
      <c r="B46" s="30" t="s">
        <v>532</v>
      </c>
      <c r="C46" s="168" t="s">
        <v>549</v>
      </c>
    </row>
    <row r="47" spans="1:18" ht="18.75" customHeight="1" x14ac:dyDescent="0.25">
      <c r="A47" s="183"/>
      <c r="B47" s="184"/>
      <c r="C47" s="185"/>
    </row>
    <row r="48" spans="1:18" ht="75.75" customHeight="1" x14ac:dyDescent="0.25">
      <c r="A48" s="19" t="s">
        <v>526</v>
      </c>
      <c r="B48" s="30" t="s">
        <v>540</v>
      </c>
      <c r="C48" s="179" t="s">
        <v>589</v>
      </c>
    </row>
    <row r="49" spans="1:4" ht="71.25" customHeight="1" x14ac:dyDescent="0.25">
      <c r="A49" s="19" t="s">
        <v>492</v>
      </c>
      <c r="B49" s="30" t="s">
        <v>541</v>
      </c>
      <c r="C49" s="180" t="s">
        <v>588</v>
      </c>
      <c r="D49"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7"/>
    <pageSetUpPr fitToPage="1"/>
  </sheetPr>
  <dimension ref="A1:AB77"/>
  <sheetViews>
    <sheetView tabSelected="1" topLeftCell="C14" zoomScale="70" zoomScaleNormal="70" workbookViewId="0">
      <selection activeCell="S28" sqref="S28"/>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8" width="8" style="48" customWidth="1"/>
    <col min="9" max="9" width="6.85546875" style="48" bestFit="1" customWidth="1"/>
    <col min="10" max="10" width="13" style="48" bestFit="1" customWidth="1"/>
    <col min="11" max="11" width="6.85546875" style="48" customWidth="1"/>
    <col min="12" max="12" width="9.5703125" style="48" customWidth="1"/>
    <col min="13" max="13" width="8.140625" style="48" customWidth="1"/>
    <col min="14" max="14" width="14.42578125" style="48" bestFit="1" customWidth="1"/>
    <col min="15" max="15" width="8.85546875" style="48" customWidth="1"/>
    <col min="16" max="16" width="11.42578125" style="48" customWidth="1"/>
    <col min="17" max="17" width="8" style="48" customWidth="1"/>
    <col min="18" max="18" width="14.42578125" style="48" bestFit="1" customWidth="1"/>
    <col min="19" max="19" width="8.42578125" style="48" customWidth="1"/>
    <col min="20" max="20" width="8.7109375" style="48" customWidth="1"/>
    <col min="21" max="21" width="6.85546875" style="48" bestFit="1" customWidth="1"/>
    <col min="22" max="22" width="14.42578125" style="48" bestFit="1" customWidth="1"/>
    <col min="23" max="23" width="6.85546875" style="48" bestFit="1" customWidth="1"/>
    <col min="24" max="24" width="13.140625" style="48" customWidth="1"/>
    <col min="25" max="25" width="24.85546875" style="48" customWidth="1"/>
    <col min="26" max="16384" width="9.140625" style="48"/>
  </cols>
  <sheetData>
    <row r="1" spans="1:25" ht="18.75" x14ac:dyDescent="0.25">
      <c r="Y1" s="29" t="s">
        <v>68</v>
      </c>
    </row>
    <row r="2" spans="1:25" ht="18.75" x14ac:dyDescent="0.3">
      <c r="Y2" s="13" t="s">
        <v>9</v>
      </c>
    </row>
    <row r="3" spans="1:25" ht="18.75" x14ac:dyDescent="0.3">
      <c r="Y3" s="13" t="s">
        <v>67</v>
      </c>
    </row>
    <row r="4" spans="1:25" ht="18.75" customHeight="1" x14ac:dyDescent="0.25">
      <c r="A4" s="186" t="str">
        <f>'6.1. Паспорт сетевой график'!A5:J5</f>
        <v>Год раскрытия информации: 2025 год</v>
      </c>
      <c r="B4" s="186"/>
      <c r="C4" s="186"/>
      <c r="D4" s="186"/>
      <c r="E4" s="186"/>
      <c r="F4" s="186"/>
      <c r="G4" s="186"/>
      <c r="H4" s="186"/>
      <c r="I4" s="186"/>
      <c r="J4" s="186"/>
      <c r="K4" s="186"/>
      <c r="L4" s="186"/>
      <c r="M4" s="186"/>
      <c r="N4" s="186"/>
      <c r="O4" s="186"/>
      <c r="P4" s="186"/>
      <c r="Q4" s="186"/>
      <c r="R4" s="186"/>
      <c r="S4" s="186"/>
      <c r="T4" s="186"/>
      <c r="U4" s="186"/>
      <c r="V4" s="186"/>
      <c r="W4" s="186"/>
      <c r="X4" s="186"/>
      <c r="Y4" s="186"/>
    </row>
    <row r="5" spans="1:25" ht="18.75" x14ac:dyDescent="0.3">
      <c r="Y5" s="13"/>
    </row>
    <row r="6" spans="1:25" ht="18.75" x14ac:dyDescent="0.25">
      <c r="A6" s="190" t="s">
        <v>8</v>
      </c>
      <c r="B6" s="190"/>
      <c r="C6" s="190"/>
      <c r="D6" s="190"/>
      <c r="E6" s="190"/>
      <c r="F6" s="190"/>
      <c r="G6" s="190"/>
      <c r="H6" s="190"/>
      <c r="I6" s="190"/>
      <c r="J6" s="190"/>
      <c r="K6" s="190"/>
      <c r="L6" s="190"/>
      <c r="M6" s="190"/>
      <c r="N6" s="190"/>
      <c r="O6" s="190"/>
      <c r="P6" s="190"/>
      <c r="Q6" s="190"/>
      <c r="R6" s="190"/>
      <c r="S6" s="190"/>
      <c r="T6" s="190"/>
      <c r="U6" s="190"/>
      <c r="V6" s="190"/>
      <c r="W6" s="190"/>
      <c r="X6" s="190"/>
      <c r="Y6" s="190"/>
    </row>
    <row r="7" spans="1:25" ht="18.75" x14ac:dyDescent="0.25">
      <c r="A7" s="11"/>
      <c r="B7" s="11"/>
      <c r="C7" s="11"/>
      <c r="D7" s="11"/>
      <c r="E7" s="11"/>
      <c r="F7" s="11"/>
      <c r="G7" s="11"/>
      <c r="H7" s="11"/>
      <c r="I7" s="11"/>
      <c r="J7" s="68"/>
      <c r="K7" s="68"/>
      <c r="L7" s="68"/>
      <c r="M7" s="68"/>
      <c r="N7" s="68"/>
      <c r="O7" s="68"/>
      <c r="P7" s="68"/>
      <c r="Q7" s="68"/>
      <c r="R7" s="68"/>
      <c r="S7" s="68"/>
      <c r="T7" s="68"/>
      <c r="U7" s="68"/>
      <c r="V7" s="68"/>
      <c r="W7" s="68"/>
      <c r="X7" s="68"/>
      <c r="Y7" s="68"/>
    </row>
    <row r="8" spans="1:25" x14ac:dyDescent="0.25">
      <c r="A8" s="191" t="str">
        <f>'6.1. Паспорт сетевой график'!A9:J9</f>
        <v>Общество с ограниченной ответственностью "СЕТЬЭНЕРГОГРУПП"</v>
      </c>
      <c r="B8" s="191"/>
      <c r="C8" s="191"/>
      <c r="D8" s="191"/>
      <c r="E8" s="191"/>
      <c r="F8" s="191"/>
      <c r="G8" s="191"/>
      <c r="H8" s="191"/>
      <c r="I8" s="191"/>
      <c r="J8" s="191"/>
      <c r="K8" s="191"/>
      <c r="L8" s="191"/>
      <c r="M8" s="191"/>
      <c r="N8" s="191"/>
      <c r="O8" s="191"/>
      <c r="P8" s="191"/>
      <c r="Q8" s="191"/>
      <c r="R8" s="191"/>
      <c r="S8" s="191"/>
      <c r="T8" s="191"/>
      <c r="U8" s="191"/>
      <c r="V8" s="191"/>
      <c r="W8" s="191"/>
      <c r="X8" s="191"/>
      <c r="Y8" s="191"/>
    </row>
    <row r="9" spans="1:25" ht="18.75" customHeight="1" x14ac:dyDescent="0.25">
      <c r="A9" s="187" t="s">
        <v>7</v>
      </c>
      <c r="B9" s="187"/>
      <c r="C9" s="187"/>
      <c r="D9" s="187"/>
      <c r="E9" s="187"/>
      <c r="F9" s="187"/>
      <c r="G9" s="187"/>
      <c r="H9" s="187"/>
      <c r="I9" s="187"/>
      <c r="J9" s="187"/>
      <c r="K9" s="187"/>
      <c r="L9" s="187"/>
      <c r="M9" s="187"/>
      <c r="N9" s="187"/>
      <c r="O9" s="187"/>
      <c r="P9" s="187"/>
      <c r="Q9" s="187"/>
      <c r="R9" s="187"/>
      <c r="S9" s="187"/>
      <c r="T9" s="187"/>
      <c r="U9" s="187"/>
      <c r="V9" s="187"/>
      <c r="W9" s="187"/>
      <c r="X9" s="187"/>
      <c r="Y9" s="187"/>
    </row>
    <row r="10" spans="1:25" ht="18.75" x14ac:dyDescent="0.25">
      <c r="A10" s="11"/>
      <c r="B10" s="11"/>
      <c r="C10" s="11"/>
      <c r="D10" s="11"/>
      <c r="E10" s="11"/>
      <c r="F10" s="11"/>
      <c r="G10" s="11"/>
      <c r="H10" s="11"/>
      <c r="I10" s="11"/>
      <c r="J10" s="68"/>
      <c r="K10" s="68"/>
      <c r="L10" s="68"/>
      <c r="M10" s="68"/>
      <c r="N10" s="68"/>
      <c r="O10" s="68"/>
      <c r="P10" s="68"/>
      <c r="Q10" s="68"/>
      <c r="R10" s="68"/>
      <c r="S10" s="68"/>
      <c r="T10" s="68"/>
      <c r="U10" s="68"/>
      <c r="V10" s="68"/>
      <c r="W10" s="68"/>
      <c r="X10" s="68"/>
      <c r="Y10" s="68"/>
    </row>
    <row r="11" spans="1:25" x14ac:dyDescent="0.25">
      <c r="A11" s="191" t="str">
        <f>'6.1. Паспорт сетевой график'!A12:J12</f>
        <v>P_1182375001401_01</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row>
    <row r="12" spans="1:25" x14ac:dyDescent="0.25">
      <c r="A12" s="187" t="s">
        <v>6</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row>
    <row r="13" spans="1:25" ht="16.5" customHeight="1" x14ac:dyDescent="0.3">
      <c r="A13" s="10"/>
      <c r="B13" s="10"/>
      <c r="C13" s="10"/>
      <c r="D13" s="10"/>
      <c r="E13" s="10"/>
      <c r="F13" s="10"/>
      <c r="G13" s="10"/>
      <c r="H13" s="10"/>
      <c r="I13" s="10"/>
      <c r="J13" s="67"/>
      <c r="K13" s="67"/>
      <c r="L13" s="67"/>
      <c r="M13" s="67"/>
      <c r="N13" s="67"/>
      <c r="O13" s="67"/>
      <c r="P13" s="67"/>
      <c r="Q13" s="67"/>
      <c r="R13" s="67"/>
      <c r="S13" s="67"/>
      <c r="T13" s="67"/>
      <c r="U13" s="67"/>
      <c r="V13" s="67"/>
      <c r="W13" s="67"/>
      <c r="X13" s="67"/>
      <c r="Y13" s="67"/>
    </row>
    <row r="14" spans="1:25" x14ac:dyDescent="0.25">
      <c r="A14" s="191" t="str">
        <f>'6.1. Паспорт сетевой график'!A15:J15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row>
    <row r="15" spans="1:25" ht="15.75" customHeight="1" x14ac:dyDescent="0.25">
      <c r="A15" s="187" t="s">
        <v>5</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row>
    <row r="16" spans="1:25"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row>
    <row r="18" spans="1:28" x14ac:dyDescent="0.25">
      <c r="A18" s="307" t="s">
        <v>514</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row>
    <row r="20" spans="1:28" ht="33" customHeight="1" x14ac:dyDescent="0.25">
      <c r="A20" s="297" t="s">
        <v>194</v>
      </c>
      <c r="B20" s="297" t="s">
        <v>193</v>
      </c>
      <c r="C20" s="294" t="s">
        <v>192</v>
      </c>
      <c r="D20" s="294"/>
      <c r="E20" s="300" t="s">
        <v>191</v>
      </c>
      <c r="F20" s="300"/>
      <c r="G20" s="297" t="s">
        <v>585</v>
      </c>
      <c r="H20" s="309" t="s">
        <v>567</v>
      </c>
      <c r="I20" s="310"/>
      <c r="J20" s="310"/>
      <c r="K20" s="310"/>
      <c r="L20" s="309" t="s">
        <v>568</v>
      </c>
      <c r="M20" s="310"/>
      <c r="N20" s="310"/>
      <c r="O20" s="310"/>
      <c r="P20" s="309" t="s">
        <v>569</v>
      </c>
      <c r="Q20" s="310"/>
      <c r="R20" s="310"/>
      <c r="S20" s="313"/>
      <c r="T20" s="309" t="s">
        <v>584</v>
      </c>
      <c r="U20" s="310"/>
      <c r="V20" s="310"/>
      <c r="W20" s="313"/>
      <c r="X20" s="308" t="s">
        <v>190</v>
      </c>
      <c r="Y20" s="308"/>
      <c r="Z20" s="66"/>
      <c r="AA20" s="66"/>
      <c r="AB20" s="66"/>
    </row>
    <row r="21" spans="1:28" ht="99.75" customHeight="1" x14ac:dyDescent="0.25">
      <c r="A21" s="298"/>
      <c r="B21" s="298"/>
      <c r="C21" s="294"/>
      <c r="D21" s="294"/>
      <c r="E21" s="300"/>
      <c r="F21" s="300"/>
      <c r="G21" s="298"/>
      <c r="H21" s="294" t="s">
        <v>2</v>
      </c>
      <c r="I21" s="294"/>
      <c r="J21" s="311" t="s">
        <v>565</v>
      </c>
      <c r="K21" s="312"/>
      <c r="L21" s="294" t="s">
        <v>2</v>
      </c>
      <c r="M21" s="294"/>
      <c r="N21" s="311" t="s">
        <v>565</v>
      </c>
      <c r="O21" s="312"/>
      <c r="P21" s="294" t="s">
        <v>2</v>
      </c>
      <c r="Q21" s="294"/>
      <c r="R21" s="311" t="s">
        <v>565</v>
      </c>
      <c r="S21" s="312"/>
      <c r="T21" s="294" t="s">
        <v>2</v>
      </c>
      <c r="U21" s="294"/>
      <c r="V21" s="311" t="s">
        <v>565</v>
      </c>
      <c r="W21" s="312"/>
      <c r="X21" s="308"/>
      <c r="Y21" s="308"/>
    </row>
    <row r="22" spans="1:28" ht="89.25" customHeight="1" x14ac:dyDescent="0.25">
      <c r="A22" s="299"/>
      <c r="B22" s="299"/>
      <c r="C22" s="63" t="s">
        <v>2</v>
      </c>
      <c r="D22" s="63" t="s">
        <v>565</v>
      </c>
      <c r="E22" s="65" t="s">
        <v>586</v>
      </c>
      <c r="F22" s="65" t="s">
        <v>587</v>
      </c>
      <c r="G22" s="299"/>
      <c r="H22" s="64" t="s">
        <v>493</v>
      </c>
      <c r="I22" s="64" t="s">
        <v>494</v>
      </c>
      <c r="J22" s="64" t="s">
        <v>493</v>
      </c>
      <c r="K22" s="64" t="s">
        <v>494</v>
      </c>
      <c r="L22" s="64" t="s">
        <v>493</v>
      </c>
      <c r="M22" s="64" t="s">
        <v>494</v>
      </c>
      <c r="N22" s="64" t="s">
        <v>493</v>
      </c>
      <c r="O22" s="64" t="s">
        <v>494</v>
      </c>
      <c r="P22" s="64" t="s">
        <v>493</v>
      </c>
      <c r="Q22" s="64" t="s">
        <v>494</v>
      </c>
      <c r="R22" s="64" t="s">
        <v>493</v>
      </c>
      <c r="S22" s="64" t="s">
        <v>494</v>
      </c>
      <c r="T22" s="64" t="s">
        <v>493</v>
      </c>
      <c r="U22" s="64" t="s">
        <v>494</v>
      </c>
      <c r="V22" s="64" t="s">
        <v>493</v>
      </c>
      <c r="W22" s="64" t="s">
        <v>494</v>
      </c>
      <c r="X22" s="63" t="s">
        <v>189</v>
      </c>
      <c r="Y22" s="63" t="s">
        <v>565</v>
      </c>
    </row>
    <row r="23" spans="1:28"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16</v>
      </c>
      <c r="U23" s="55">
        <v>17</v>
      </c>
      <c r="V23" s="55">
        <v>18</v>
      </c>
      <c r="W23" s="55">
        <v>19</v>
      </c>
      <c r="X23" s="55">
        <v>20</v>
      </c>
      <c r="Y23" s="55">
        <v>21</v>
      </c>
    </row>
    <row r="24" spans="1:28" ht="47.25" customHeight="1" x14ac:dyDescent="0.25">
      <c r="A24" s="60">
        <v>1</v>
      </c>
      <c r="B24" s="59" t="s">
        <v>188</v>
      </c>
      <c r="C24" s="171">
        <f>C27</f>
        <v>96.909323999999998</v>
      </c>
      <c r="D24" s="62">
        <v>0</v>
      </c>
      <c r="E24" s="169">
        <f>C24</f>
        <v>96.909323999999998</v>
      </c>
      <c r="F24" s="169">
        <f>E24</f>
        <v>96.909323999999998</v>
      </c>
      <c r="G24" s="169" t="s">
        <v>549</v>
      </c>
      <c r="H24" s="62">
        <v>75.599999999999994</v>
      </c>
      <c r="I24" s="163">
        <v>4</v>
      </c>
      <c r="J24" s="163" t="s">
        <v>549</v>
      </c>
      <c r="K24" s="163" t="s">
        <v>549</v>
      </c>
      <c r="L24" s="163">
        <v>16.925999999999998</v>
      </c>
      <c r="M24" s="163">
        <v>4</v>
      </c>
      <c r="N24" s="62" t="str">
        <f>N27</f>
        <v>нд</v>
      </c>
      <c r="O24" s="163" t="s">
        <v>549</v>
      </c>
      <c r="P24" s="62">
        <f>P27</f>
        <v>2.1909999999999998</v>
      </c>
      <c r="Q24" s="163" t="s">
        <v>549</v>
      </c>
      <c r="R24" s="163" t="s">
        <v>549</v>
      </c>
      <c r="S24" s="163" t="s">
        <v>549</v>
      </c>
      <c r="T24" s="62">
        <f>T27</f>
        <v>2.1920000000000002</v>
      </c>
      <c r="U24" s="163" t="s">
        <v>549</v>
      </c>
      <c r="V24" s="163" t="s">
        <v>549</v>
      </c>
      <c r="W24" s="163" t="s">
        <v>549</v>
      </c>
      <c r="X24" s="62">
        <f>P24+T24+L24+H24</f>
        <v>96.908999999999992</v>
      </c>
      <c r="Y24" s="181" t="s">
        <v>549</v>
      </c>
    </row>
    <row r="25" spans="1:28" ht="24" customHeight="1" x14ac:dyDescent="0.25">
      <c r="A25" s="57" t="s">
        <v>187</v>
      </c>
      <c r="B25" s="37" t="s">
        <v>186</v>
      </c>
      <c r="C25" s="54" t="s">
        <v>549</v>
      </c>
      <c r="D25" s="54" t="s">
        <v>549</v>
      </c>
      <c r="E25" s="54" t="s">
        <v>549</v>
      </c>
      <c r="F25" s="54" t="s">
        <v>549</v>
      </c>
      <c r="G25" s="169" t="s">
        <v>549</v>
      </c>
      <c r="H25" s="163">
        <v>0</v>
      </c>
      <c r="I25" s="163" t="s">
        <v>549</v>
      </c>
      <c r="J25" s="163" t="s">
        <v>549</v>
      </c>
      <c r="K25" s="163" t="s">
        <v>549</v>
      </c>
      <c r="L25" s="163" t="str">
        <f t="shared" ref="L25:L42" si="0">N25</f>
        <v>нд</v>
      </c>
      <c r="M25" s="163" t="s">
        <v>549</v>
      </c>
      <c r="N25" s="62" t="s">
        <v>549</v>
      </c>
      <c r="O25" s="163" t="s">
        <v>549</v>
      </c>
      <c r="P25" s="62" t="s">
        <v>549</v>
      </c>
      <c r="Q25" s="163" t="s">
        <v>549</v>
      </c>
      <c r="R25" s="163" t="s">
        <v>549</v>
      </c>
      <c r="S25" s="163" t="s">
        <v>549</v>
      </c>
      <c r="T25" s="62" t="s">
        <v>549</v>
      </c>
      <c r="U25" s="163" t="s">
        <v>549</v>
      </c>
      <c r="V25" s="163" t="s">
        <v>549</v>
      </c>
      <c r="W25" s="163" t="s">
        <v>549</v>
      </c>
      <c r="X25" s="163" t="s">
        <v>549</v>
      </c>
      <c r="Y25" s="163" t="s">
        <v>549</v>
      </c>
    </row>
    <row r="26" spans="1:28" x14ac:dyDescent="0.25">
      <c r="A26" s="57" t="s">
        <v>185</v>
      </c>
      <c r="B26" s="37" t="s">
        <v>184</v>
      </c>
      <c r="C26" s="54" t="s">
        <v>549</v>
      </c>
      <c r="D26" s="54">
        <v>0</v>
      </c>
      <c r="E26" s="54" t="s">
        <v>549</v>
      </c>
      <c r="F26" s="54" t="s">
        <v>549</v>
      </c>
      <c r="G26" s="169" t="s">
        <v>549</v>
      </c>
      <c r="H26" s="163">
        <v>0</v>
      </c>
      <c r="I26" s="163" t="s">
        <v>549</v>
      </c>
      <c r="J26" s="163" t="s">
        <v>549</v>
      </c>
      <c r="K26" s="163" t="s">
        <v>549</v>
      </c>
      <c r="L26" s="163" t="str">
        <f t="shared" si="0"/>
        <v>нд</v>
      </c>
      <c r="M26" s="163" t="s">
        <v>549</v>
      </c>
      <c r="N26" s="55" t="s">
        <v>549</v>
      </c>
      <c r="O26" s="163" t="s">
        <v>549</v>
      </c>
      <c r="P26" s="55" t="s">
        <v>549</v>
      </c>
      <c r="Q26" s="163" t="s">
        <v>549</v>
      </c>
      <c r="R26" s="163" t="s">
        <v>549</v>
      </c>
      <c r="S26" s="163" t="s">
        <v>549</v>
      </c>
      <c r="T26" s="55" t="s">
        <v>549</v>
      </c>
      <c r="U26" s="163" t="s">
        <v>549</v>
      </c>
      <c r="V26" s="163" t="s">
        <v>549</v>
      </c>
      <c r="W26" s="163" t="s">
        <v>549</v>
      </c>
      <c r="X26" s="163" t="s">
        <v>549</v>
      </c>
      <c r="Y26" s="163" t="s">
        <v>549</v>
      </c>
    </row>
    <row r="27" spans="1:28" ht="31.5" x14ac:dyDescent="0.25">
      <c r="A27" s="57" t="s">
        <v>183</v>
      </c>
      <c r="B27" s="37" t="s">
        <v>450</v>
      </c>
      <c r="C27" s="171">
        <f>'[1]т6 '!$C$10/1000</f>
        <v>96.909323999999998</v>
      </c>
      <c r="D27" s="163">
        <v>0</v>
      </c>
      <c r="E27" s="170">
        <f>C27</f>
        <v>96.909323999999998</v>
      </c>
      <c r="F27" s="170">
        <f>E27</f>
        <v>96.909323999999998</v>
      </c>
      <c r="G27" s="169" t="s">
        <v>549</v>
      </c>
      <c r="H27" s="163">
        <v>75.599999999999994</v>
      </c>
      <c r="I27" s="163">
        <v>4</v>
      </c>
      <c r="J27" s="163" t="s">
        <v>549</v>
      </c>
      <c r="K27" s="163" t="s">
        <v>549</v>
      </c>
      <c r="L27" s="163">
        <v>16.925999999999998</v>
      </c>
      <c r="M27" s="163">
        <v>4</v>
      </c>
      <c r="N27" s="163" t="s">
        <v>549</v>
      </c>
      <c r="O27" s="163" t="s">
        <v>549</v>
      </c>
      <c r="P27" s="163">
        <v>2.1909999999999998</v>
      </c>
      <c r="Q27" s="163" t="s">
        <v>549</v>
      </c>
      <c r="R27" s="163" t="s">
        <v>549</v>
      </c>
      <c r="S27" s="163" t="s">
        <v>549</v>
      </c>
      <c r="T27" s="163">
        <v>2.1920000000000002</v>
      </c>
      <c r="U27" s="163" t="s">
        <v>549</v>
      </c>
      <c r="V27" s="163" t="s">
        <v>549</v>
      </c>
      <c r="W27" s="163" t="s">
        <v>549</v>
      </c>
      <c r="X27" s="62">
        <f>P27+T27+L27+H27</f>
        <v>96.908999999999992</v>
      </c>
      <c r="Y27" s="163" t="s">
        <v>549</v>
      </c>
    </row>
    <row r="28" spans="1:28" x14ac:dyDescent="0.25">
      <c r="A28" s="57" t="s">
        <v>182</v>
      </c>
      <c r="B28" s="37" t="s">
        <v>181</v>
      </c>
      <c r="C28" s="54" t="s">
        <v>549</v>
      </c>
      <c r="D28" s="54" t="s">
        <v>549</v>
      </c>
      <c r="E28" s="54" t="s">
        <v>549</v>
      </c>
      <c r="F28" s="54" t="s">
        <v>549</v>
      </c>
      <c r="G28" s="169" t="s">
        <v>549</v>
      </c>
      <c r="H28" s="163" t="str">
        <f t="shared" ref="H28:H34" si="1">J28</f>
        <v>нд</v>
      </c>
      <c r="I28" s="163" t="s">
        <v>549</v>
      </c>
      <c r="J28" s="163" t="s">
        <v>549</v>
      </c>
      <c r="K28" s="163" t="s">
        <v>549</v>
      </c>
      <c r="L28" s="163" t="str">
        <f t="shared" si="0"/>
        <v>нд</v>
      </c>
      <c r="M28" s="163" t="s">
        <v>549</v>
      </c>
      <c r="N28" s="54" t="s">
        <v>549</v>
      </c>
      <c r="O28" s="163" t="s">
        <v>549</v>
      </c>
      <c r="P28" s="54" t="s">
        <v>549</v>
      </c>
      <c r="Q28" s="163" t="s">
        <v>549</v>
      </c>
      <c r="R28" s="163" t="s">
        <v>549</v>
      </c>
      <c r="S28" s="163" t="s">
        <v>549</v>
      </c>
      <c r="T28" s="54" t="s">
        <v>549</v>
      </c>
      <c r="U28" s="163" t="s">
        <v>549</v>
      </c>
      <c r="V28" s="163" t="s">
        <v>549</v>
      </c>
      <c r="W28" s="163" t="s">
        <v>549</v>
      </c>
      <c r="X28" s="163" t="s">
        <v>549</v>
      </c>
      <c r="Y28" s="163" t="s">
        <v>549</v>
      </c>
    </row>
    <row r="29" spans="1:28" x14ac:dyDescent="0.25">
      <c r="A29" s="57" t="s">
        <v>180</v>
      </c>
      <c r="B29" s="61" t="s">
        <v>179</v>
      </c>
      <c r="C29" s="54" t="s">
        <v>549</v>
      </c>
      <c r="D29" s="54" t="s">
        <v>549</v>
      </c>
      <c r="E29" s="54" t="s">
        <v>549</v>
      </c>
      <c r="F29" s="54" t="s">
        <v>549</v>
      </c>
      <c r="G29" s="169" t="s">
        <v>549</v>
      </c>
      <c r="H29" s="163" t="str">
        <f t="shared" si="1"/>
        <v>нд</v>
      </c>
      <c r="I29" s="163" t="s">
        <v>549</v>
      </c>
      <c r="J29" s="163" t="s">
        <v>549</v>
      </c>
      <c r="K29" s="163" t="s">
        <v>549</v>
      </c>
      <c r="L29" s="163" t="str">
        <f t="shared" si="0"/>
        <v>нд</v>
      </c>
      <c r="M29" s="163" t="s">
        <v>549</v>
      </c>
      <c r="N29" s="163" t="s">
        <v>549</v>
      </c>
      <c r="O29" s="163" t="s">
        <v>549</v>
      </c>
      <c r="P29" s="163" t="s">
        <v>549</v>
      </c>
      <c r="Q29" s="163" t="s">
        <v>549</v>
      </c>
      <c r="R29" s="163" t="s">
        <v>549</v>
      </c>
      <c r="S29" s="163" t="s">
        <v>549</v>
      </c>
      <c r="T29" s="163" t="s">
        <v>549</v>
      </c>
      <c r="U29" s="163" t="s">
        <v>549</v>
      </c>
      <c r="V29" s="163" t="s">
        <v>549</v>
      </c>
      <c r="W29" s="163" t="s">
        <v>549</v>
      </c>
      <c r="X29" s="163" t="s">
        <v>549</v>
      </c>
      <c r="Y29" s="163" t="s">
        <v>549</v>
      </c>
    </row>
    <row r="30" spans="1:28" ht="47.25" x14ac:dyDescent="0.25">
      <c r="A30" s="60" t="s">
        <v>62</v>
      </c>
      <c r="B30" s="59" t="s">
        <v>178</v>
      </c>
      <c r="C30" s="171">
        <f>C32</f>
        <v>80.757769999999994</v>
      </c>
      <c r="D30" s="171">
        <v>0</v>
      </c>
      <c r="E30" s="171">
        <f>C30</f>
        <v>80.757769999999994</v>
      </c>
      <c r="F30" s="171">
        <f>F32</f>
        <v>80.757769999999994</v>
      </c>
      <c r="G30" s="171" t="str">
        <f t="shared" ref="G30:O30" si="2">G32</f>
        <v>нд</v>
      </c>
      <c r="H30" s="163">
        <v>63</v>
      </c>
      <c r="I30" s="163">
        <v>4</v>
      </c>
      <c r="J30" s="163" t="s">
        <v>549</v>
      </c>
      <c r="K30" s="171" t="str">
        <f t="shared" si="2"/>
        <v>нд</v>
      </c>
      <c r="L30" s="163">
        <v>14.105</v>
      </c>
      <c r="M30" s="171">
        <f t="shared" si="2"/>
        <v>4</v>
      </c>
      <c r="N30" s="171" t="str">
        <f t="shared" si="2"/>
        <v>нд</v>
      </c>
      <c r="O30" s="171" t="str">
        <f t="shared" si="2"/>
        <v>нд</v>
      </c>
      <c r="P30" s="171">
        <v>1.8260000000000001</v>
      </c>
      <c r="Q30" s="163">
        <v>4</v>
      </c>
      <c r="R30" s="163" t="s">
        <v>549</v>
      </c>
      <c r="S30" s="163" t="s">
        <v>549</v>
      </c>
      <c r="T30" s="171">
        <v>1.8265</v>
      </c>
      <c r="U30" s="171">
        <v>4</v>
      </c>
      <c r="V30" s="171" t="str">
        <f t="shared" ref="V30:W30" si="3">V32</f>
        <v>нд</v>
      </c>
      <c r="W30" s="171" t="str">
        <f t="shared" si="3"/>
        <v>нд</v>
      </c>
      <c r="X30" s="62">
        <f>P30+T30+L30+H30</f>
        <v>80.757499999999993</v>
      </c>
      <c r="Y30" s="163" t="s">
        <v>549</v>
      </c>
    </row>
    <row r="31" spans="1:28" x14ac:dyDescent="0.25">
      <c r="A31" s="60" t="s">
        <v>177</v>
      </c>
      <c r="B31" s="37" t="s">
        <v>176</v>
      </c>
      <c r="C31" s="55" t="s">
        <v>549</v>
      </c>
      <c r="D31" s="55" t="s">
        <v>549</v>
      </c>
      <c r="E31" s="171" t="s">
        <v>549</v>
      </c>
      <c r="F31" s="169" t="str">
        <f t="shared" ref="F31:F64" si="4">E31</f>
        <v>нд</v>
      </c>
      <c r="G31" s="55" t="s">
        <v>549</v>
      </c>
      <c r="H31" s="163" t="str">
        <f t="shared" si="1"/>
        <v>нд</v>
      </c>
      <c r="I31" s="163" t="s">
        <v>549</v>
      </c>
      <c r="J31" s="163" t="s">
        <v>549</v>
      </c>
      <c r="K31" s="163" t="s">
        <v>549</v>
      </c>
      <c r="L31" s="163" t="str">
        <f t="shared" si="0"/>
        <v>нд</v>
      </c>
      <c r="M31" s="163" t="s">
        <v>549</v>
      </c>
      <c r="N31" s="54" t="s">
        <v>549</v>
      </c>
      <c r="O31" s="163" t="s">
        <v>549</v>
      </c>
      <c r="P31" s="54" t="s">
        <v>549</v>
      </c>
      <c r="Q31" s="163" t="s">
        <v>549</v>
      </c>
      <c r="R31" s="163" t="s">
        <v>549</v>
      </c>
      <c r="S31" s="163" t="s">
        <v>549</v>
      </c>
      <c r="T31" s="54" t="s">
        <v>549</v>
      </c>
      <c r="U31" s="163" t="s">
        <v>549</v>
      </c>
      <c r="V31" s="163" t="s">
        <v>549</v>
      </c>
      <c r="W31" s="163" t="s">
        <v>549</v>
      </c>
      <c r="X31" s="163" t="s">
        <v>549</v>
      </c>
      <c r="Y31" s="163" t="s">
        <v>549</v>
      </c>
    </row>
    <row r="32" spans="1:28" ht="31.5" x14ac:dyDescent="0.25">
      <c r="A32" s="60" t="s">
        <v>175</v>
      </c>
      <c r="B32" s="37" t="s">
        <v>174</v>
      </c>
      <c r="C32" s="171">
        <f>'[1]т6 '!$C$6/1000</f>
        <v>80.757769999999994</v>
      </c>
      <c r="D32" s="171">
        <v>0</v>
      </c>
      <c r="E32" s="171">
        <f>C32</f>
        <v>80.757769999999994</v>
      </c>
      <c r="F32" s="163">
        <f>E32</f>
        <v>80.757769999999994</v>
      </c>
      <c r="G32" s="55" t="s">
        <v>549</v>
      </c>
      <c r="H32" s="163">
        <v>63</v>
      </c>
      <c r="I32" s="163">
        <v>4</v>
      </c>
      <c r="J32" s="163" t="s">
        <v>549</v>
      </c>
      <c r="K32" s="163" t="s">
        <v>549</v>
      </c>
      <c r="L32" s="163">
        <v>14.105</v>
      </c>
      <c r="M32" s="163">
        <v>4</v>
      </c>
      <c r="N32" s="163" t="s">
        <v>549</v>
      </c>
      <c r="O32" s="163" t="s">
        <v>549</v>
      </c>
      <c r="P32" s="163">
        <f>P30</f>
        <v>1.8260000000000001</v>
      </c>
      <c r="Q32" s="163">
        <v>4</v>
      </c>
      <c r="R32" s="163" t="s">
        <v>549</v>
      </c>
      <c r="S32" s="163" t="s">
        <v>549</v>
      </c>
      <c r="T32" s="163">
        <f>T30</f>
        <v>1.8265</v>
      </c>
      <c r="U32" s="163">
        <v>4</v>
      </c>
      <c r="V32" s="163" t="s">
        <v>549</v>
      </c>
      <c r="W32" s="163" t="s">
        <v>549</v>
      </c>
      <c r="X32" s="62">
        <f>P32+T32+L32+H32</f>
        <v>80.757499999999993</v>
      </c>
      <c r="Y32" s="163" t="s">
        <v>549</v>
      </c>
    </row>
    <row r="33" spans="1:25" x14ac:dyDescent="0.25">
      <c r="A33" s="60" t="s">
        <v>173</v>
      </c>
      <c r="B33" s="37" t="s">
        <v>172</v>
      </c>
      <c r="C33" s="171" t="s">
        <v>549</v>
      </c>
      <c r="D33" s="55" t="s">
        <v>549</v>
      </c>
      <c r="E33" s="171" t="s">
        <v>549</v>
      </c>
      <c r="F33" s="169" t="str">
        <f t="shared" si="4"/>
        <v>нд</v>
      </c>
      <c r="G33" s="55" t="s">
        <v>549</v>
      </c>
      <c r="H33" s="163" t="str">
        <f t="shared" si="1"/>
        <v>нд</v>
      </c>
      <c r="I33" s="163" t="s">
        <v>549</v>
      </c>
      <c r="J33" s="163" t="s">
        <v>549</v>
      </c>
      <c r="K33" s="163" t="s">
        <v>549</v>
      </c>
      <c r="L33" s="163" t="str">
        <f t="shared" si="0"/>
        <v>нд</v>
      </c>
      <c r="M33" s="163" t="s">
        <v>549</v>
      </c>
      <c r="N33" s="54" t="s">
        <v>549</v>
      </c>
      <c r="O33" s="163" t="s">
        <v>549</v>
      </c>
      <c r="P33" s="54" t="s">
        <v>549</v>
      </c>
      <c r="Q33" s="163" t="s">
        <v>549</v>
      </c>
      <c r="R33" s="163" t="s">
        <v>549</v>
      </c>
      <c r="S33" s="163" t="s">
        <v>549</v>
      </c>
      <c r="T33" s="54" t="s">
        <v>549</v>
      </c>
      <c r="U33" s="163" t="s">
        <v>549</v>
      </c>
      <c r="V33" s="163" t="s">
        <v>549</v>
      </c>
      <c r="W33" s="163" t="s">
        <v>549</v>
      </c>
      <c r="X33" s="163" t="s">
        <v>549</v>
      </c>
      <c r="Y33" s="163" t="s">
        <v>549</v>
      </c>
    </row>
    <row r="34" spans="1:25" x14ac:dyDescent="0.25">
      <c r="A34" s="60" t="s">
        <v>171</v>
      </c>
      <c r="B34" s="37" t="s">
        <v>170</v>
      </c>
      <c r="C34" s="171">
        <v>0</v>
      </c>
      <c r="D34" s="171" t="str">
        <f>Y34</f>
        <v>нд</v>
      </c>
      <c r="E34" s="171">
        <v>0</v>
      </c>
      <c r="F34" s="171">
        <v>0</v>
      </c>
      <c r="G34" s="171">
        <v>0</v>
      </c>
      <c r="H34" s="163" t="str">
        <f t="shared" si="1"/>
        <v>нд</v>
      </c>
      <c r="I34" s="171">
        <v>0</v>
      </c>
      <c r="J34" s="163" t="s">
        <v>549</v>
      </c>
      <c r="K34" s="163" t="s">
        <v>549</v>
      </c>
      <c r="L34" s="163" t="str">
        <f t="shared" si="0"/>
        <v>нд</v>
      </c>
      <c r="M34" s="171">
        <v>0</v>
      </c>
      <c r="N34" s="54" t="s">
        <v>549</v>
      </c>
      <c r="O34" s="163" t="s">
        <v>549</v>
      </c>
      <c r="P34" s="171">
        <v>0</v>
      </c>
      <c r="Q34" s="163" t="s">
        <v>549</v>
      </c>
      <c r="R34" s="163" t="s">
        <v>549</v>
      </c>
      <c r="S34" s="163" t="s">
        <v>549</v>
      </c>
      <c r="T34" s="171">
        <v>0</v>
      </c>
      <c r="U34" s="163" t="s">
        <v>549</v>
      </c>
      <c r="V34" s="163" t="s">
        <v>549</v>
      </c>
      <c r="W34" s="163" t="s">
        <v>549</v>
      </c>
      <c r="X34" s="171">
        <v>0</v>
      </c>
      <c r="Y34" s="163" t="s">
        <v>549</v>
      </c>
    </row>
    <row r="35" spans="1:25" ht="31.5" x14ac:dyDescent="0.25">
      <c r="A35" s="60" t="s">
        <v>61</v>
      </c>
      <c r="B35" s="59" t="s">
        <v>169</v>
      </c>
      <c r="C35" s="171" t="s">
        <v>549</v>
      </c>
      <c r="D35" s="55" t="s">
        <v>549</v>
      </c>
      <c r="E35" s="170" t="s">
        <v>549</v>
      </c>
      <c r="F35" s="169" t="str">
        <f t="shared" si="4"/>
        <v>нд</v>
      </c>
      <c r="G35" s="54" t="s">
        <v>549</v>
      </c>
      <c r="H35" s="54" t="s">
        <v>549</v>
      </c>
      <c r="I35" s="163" t="s">
        <v>549</v>
      </c>
      <c r="J35" s="163" t="s">
        <v>549</v>
      </c>
      <c r="K35" s="163" t="s">
        <v>549</v>
      </c>
      <c r="L35" s="163" t="str">
        <f t="shared" si="0"/>
        <v>нд</v>
      </c>
      <c r="M35" s="163" t="s">
        <v>549</v>
      </c>
      <c r="N35" s="54" t="s">
        <v>549</v>
      </c>
      <c r="O35" s="163" t="s">
        <v>549</v>
      </c>
      <c r="P35" s="163" t="s">
        <v>549</v>
      </c>
      <c r="Q35" s="163" t="s">
        <v>549</v>
      </c>
      <c r="R35" s="163" t="s">
        <v>549</v>
      </c>
      <c r="S35" s="163" t="s">
        <v>549</v>
      </c>
      <c r="T35" s="163" t="s">
        <v>549</v>
      </c>
      <c r="U35" s="163" t="s">
        <v>549</v>
      </c>
      <c r="V35" s="163" t="s">
        <v>549</v>
      </c>
      <c r="W35" s="163" t="s">
        <v>549</v>
      </c>
      <c r="X35" s="163" t="s">
        <v>549</v>
      </c>
      <c r="Y35" s="163" t="s">
        <v>549</v>
      </c>
    </row>
    <row r="36" spans="1:25" ht="31.5" x14ac:dyDescent="0.25">
      <c r="A36" s="57" t="s">
        <v>168</v>
      </c>
      <c r="B36" s="56" t="s">
        <v>167</v>
      </c>
      <c r="C36" s="171" t="s">
        <v>549</v>
      </c>
      <c r="D36" s="55" t="s">
        <v>549</v>
      </c>
      <c r="E36" s="170" t="s">
        <v>549</v>
      </c>
      <c r="F36" s="169" t="str">
        <f t="shared" si="4"/>
        <v>нд</v>
      </c>
      <c r="G36" s="54" t="s">
        <v>549</v>
      </c>
      <c r="H36" s="54" t="s">
        <v>549</v>
      </c>
      <c r="I36" s="163" t="s">
        <v>549</v>
      </c>
      <c r="J36" s="54" t="s">
        <v>549</v>
      </c>
      <c r="K36" s="163" t="s">
        <v>549</v>
      </c>
      <c r="L36" s="163" t="str">
        <f t="shared" si="0"/>
        <v>нд</v>
      </c>
      <c r="M36" s="163" t="s">
        <v>549</v>
      </c>
      <c r="N36" s="54" t="s">
        <v>549</v>
      </c>
      <c r="O36" s="163" t="s">
        <v>549</v>
      </c>
      <c r="P36" s="54" t="s">
        <v>549</v>
      </c>
      <c r="Q36" s="163" t="s">
        <v>549</v>
      </c>
      <c r="R36" s="54" t="s">
        <v>549</v>
      </c>
      <c r="S36" s="163" t="s">
        <v>549</v>
      </c>
      <c r="T36" s="54" t="s">
        <v>549</v>
      </c>
      <c r="U36" s="163" t="s">
        <v>549</v>
      </c>
      <c r="V36" s="54" t="s">
        <v>549</v>
      </c>
      <c r="W36" s="163" t="s">
        <v>549</v>
      </c>
      <c r="X36" s="163" t="s">
        <v>549</v>
      </c>
      <c r="Y36" s="163" t="s">
        <v>549</v>
      </c>
    </row>
    <row r="37" spans="1:25" x14ac:dyDescent="0.25">
      <c r="A37" s="57" t="s">
        <v>166</v>
      </c>
      <c r="B37" s="56" t="s">
        <v>156</v>
      </c>
      <c r="C37" s="171" t="s">
        <v>549</v>
      </c>
      <c r="D37" s="55" t="s">
        <v>549</v>
      </c>
      <c r="E37" s="170" t="s">
        <v>549</v>
      </c>
      <c r="F37" s="169" t="str">
        <f t="shared" ref="F37:F49" si="5">E37</f>
        <v>нд</v>
      </c>
      <c r="G37" s="54" t="s">
        <v>549</v>
      </c>
      <c r="H37" s="54" t="s">
        <v>549</v>
      </c>
      <c r="I37" s="163" t="s">
        <v>549</v>
      </c>
      <c r="J37" s="54" t="s">
        <v>549</v>
      </c>
      <c r="K37" s="163" t="s">
        <v>549</v>
      </c>
      <c r="L37" s="163" t="str">
        <f t="shared" si="0"/>
        <v>нд</v>
      </c>
      <c r="M37" s="163" t="s">
        <v>549</v>
      </c>
      <c r="N37" s="54" t="s">
        <v>549</v>
      </c>
      <c r="O37" s="163" t="s">
        <v>549</v>
      </c>
      <c r="P37" s="54" t="s">
        <v>549</v>
      </c>
      <c r="Q37" s="163" t="s">
        <v>549</v>
      </c>
      <c r="R37" s="54" t="s">
        <v>549</v>
      </c>
      <c r="S37" s="163" t="s">
        <v>549</v>
      </c>
      <c r="T37" s="54" t="s">
        <v>549</v>
      </c>
      <c r="U37" s="163" t="s">
        <v>549</v>
      </c>
      <c r="V37" s="54" t="s">
        <v>549</v>
      </c>
      <c r="W37" s="163" t="s">
        <v>549</v>
      </c>
      <c r="X37" s="163" t="s">
        <v>549</v>
      </c>
      <c r="Y37" s="163" t="s">
        <v>549</v>
      </c>
    </row>
    <row r="38" spans="1:25" x14ac:dyDescent="0.25">
      <c r="A38" s="57" t="s">
        <v>165</v>
      </c>
      <c r="B38" s="56" t="s">
        <v>154</v>
      </c>
      <c r="C38" s="171" t="s">
        <v>549</v>
      </c>
      <c r="D38" s="55" t="s">
        <v>549</v>
      </c>
      <c r="E38" s="170" t="s">
        <v>549</v>
      </c>
      <c r="F38" s="169" t="str">
        <f t="shared" si="5"/>
        <v>нд</v>
      </c>
      <c r="G38" s="54" t="s">
        <v>549</v>
      </c>
      <c r="H38" s="54" t="s">
        <v>549</v>
      </c>
      <c r="I38" s="163" t="s">
        <v>549</v>
      </c>
      <c r="J38" s="54" t="s">
        <v>549</v>
      </c>
      <c r="K38" s="163" t="s">
        <v>549</v>
      </c>
      <c r="L38" s="163" t="str">
        <f t="shared" si="0"/>
        <v>нд</v>
      </c>
      <c r="M38" s="163" t="s">
        <v>549</v>
      </c>
      <c r="N38" s="54" t="s">
        <v>549</v>
      </c>
      <c r="O38" s="163" t="s">
        <v>549</v>
      </c>
      <c r="P38" s="54" t="s">
        <v>549</v>
      </c>
      <c r="Q38" s="163" t="s">
        <v>549</v>
      </c>
      <c r="R38" s="54" t="s">
        <v>549</v>
      </c>
      <c r="S38" s="163" t="s">
        <v>549</v>
      </c>
      <c r="T38" s="54" t="s">
        <v>549</v>
      </c>
      <c r="U38" s="163" t="s">
        <v>549</v>
      </c>
      <c r="V38" s="54" t="s">
        <v>549</v>
      </c>
      <c r="W38" s="163" t="s">
        <v>549</v>
      </c>
      <c r="X38" s="163" t="s">
        <v>549</v>
      </c>
      <c r="Y38" s="163" t="s">
        <v>549</v>
      </c>
    </row>
    <row r="39" spans="1:25" ht="31.5" x14ac:dyDescent="0.25">
      <c r="A39" s="57" t="s">
        <v>164</v>
      </c>
      <c r="B39" s="37" t="s">
        <v>152</v>
      </c>
      <c r="C39" s="171" t="s">
        <v>549</v>
      </c>
      <c r="D39" s="55" t="s">
        <v>549</v>
      </c>
      <c r="E39" s="170" t="s">
        <v>549</v>
      </c>
      <c r="F39" s="169" t="str">
        <f t="shared" si="5"/>
        <v>нд</v>
      </c>
      <c r="G39" s="54" t="s">
        <v>549</v>
      </c>
      <c r="H39" s="54" t="s">
        <v>549</v>
      </c>
      <c r="I39" s="163" t="s">
        <v>549</v>
      </c>
      <c r="J39" s="54" t="s">
        <v>549</v>
      </c>
      <c r="K39" s="163" t="s">
        <v>549</v>
      </c>
      <c r="L39" s="163" t="str">
        <f t="shared" si="0"/>
        <v>нд</v>
      </c>
      <c r="M39" s="163" t="s">
        <v>549</v>
      </c>
      <c r="N39" s="54" t="s">
        <v>549</v>
      </c>
      <c r="O39" s="163" t="s">
        <v>549</v>
      </c>
      <c r="P39" s="54" t="s">
        <v>549</v>
      </c>
      <c r="Q39" s="163" t="s">
        <v>549</v>
      </c>
      <c r="R39" s="54" t="s">
        <v>549</v>
      </c>
      <c r="S39" s="163" t="s">
        <v>549</v>
      </c>
      <c r="T39" s="54" t="s">
        <v>549</v>
      </c>
      <c r="U39" s="163" t="s">
        <v>549</v>
      </c>
      <c r="V39" s="54" t="s">
        <v>549</v>
      </c>
      <c r="W39" s="163" t="s">
        <v>549</v>
      </c>
      <c r="X39" s="163" t="s">
        <v>549</v>
      </c>
      <c r="Y39" s="163" t="s">
        <v>549</v>
      </c>
    </row>
    <row r="40" spans="1:25" ht="31.5" x14ac:dyDescent="0.25">
      <c r="A40" s="57" t="s">
        <v>163</v>
      </c>
      <c r="B40" s="37" t="s">
        <v>150</v>
      </c>
      <c r="C40" s="171" t="s">
        <v>549</v>
      </c>
      <c r="D40" s="55" t="s">
        <v>549</v>
      </c>
      <c r="E40" s="170" t="s">
        <v>549</v>
      </c>
      <c r="F40" s="169" t="str">
        <f t="shared" si="5"/>
        <v>нд</v>
      </c>
      <c r="G40" s="54" t="s">
        <v>549</v>
      </c>
      <c r="H40" s="54" t="s">
        <v>549</v>
      </c>
      <c r="I40" s="163" t="s">
        <v>549</v>
      </c>
      <c r="J40" s="54" t="s">
        <v>549</v>
      </c>
      <c r="K40" s="163" t="s">
        <v>549</v>
      </c>
      <c r="L40" s="163" t="str">
        <f t="shared" si="0"/>
        <v>нд</v>
      </c>
      <c r="M40" s="163" t="s">
        <v>549</v>
      </c>
      <c r="N40" s="54" t="s">
        <v>549</v>
      </c>
      <c r="O40" s="163" t="s">
        <v>549</v>
      </c>
      <c r="P40" s="54" t="s">
        <v>549</v>
      </c>
      <c r="Q40" s="163" t="s">
        <v>549</v>
      </c>
      <c r="R40" s="54" t="s">
        <v>549</v>
      </c>
      <c r="S40" s="163" t="s">
        <v>549</v>
      </c>
      <c r="T40" s="54" t="s">
        <v>549</v>
      </c>
      <c r="U40" s="163" t="s">
        <v>549</v>
      </c>
      <c r="V40" s="54" t="s">
        <v>549</v>
      </c>
      <c r="W40" s="163" t="s">
        <v>549</v>
      </c>
      <c r="X40" s="163" t="s">
        <v>549</v>
      </c>
      <c r="Y40" s="163" t="s">
        <v>549</v>
      </c>
    </row>
    <row r="41" spans="1:25" x14ac:dyDescent="0.25">
      <c r="A41" s="57" t="s">
        <v>162</v>
      </c>
      <c r="B41" s="37" t="s">
        <v>148</v>
      </c>
      <c r="C41" s="171" t="s">
        <v>549</v>
      </c>
      <c r="D41" s="55" t="s">
        <v>549</v>
      </c>
      <c r="E41" s="170" t="s">
        <v>549</v>
      </c>
      <c r="F41" s="169" t="str">
        <f t="shared" si="5"/>
        <v>нд</v>
      </c>
      <c r="G41" s="54" t="s">
        <v>549</v>
      </c>
      <c r="H41" s="54" t="s">
        <v>549</v>
      </c>
      <c r="I41" s="163" t="s">
        <v>549</v>
      </c>
      <c r="J41" s="54" t="s">
        <v>549</v>
      </c>
      <c r="K41" s="163" t="s">
        <v>549</v>
      </c>
      <c r="L41" s="163" t="str">
        <f t="shared" si="0"/>
        <v>нд</v>
      </c>
      <c r="M41" s="163" t="s">
        <v>549</v>
      </c>
      <c r="N41" s="54" t="s">
        <v>549</v>
      </c>
      <c r="O41" s="163" t="s">
        <v>549</v>
      </c>
      <c r="P41" s="54" t="s">
        <v>549</v>
      </c>
      <c r="Q41" s="163" t="s">
        <v>549</v>
      </c>
      <c r="R41" s="54" t="s">
        <v>549</v>
      </c>
      <c r="S41" s="163" t="s">
        <v>549</v>
      </c>
      <c r="T41" s="54" t="s">
        <v>549</v>
      </c>
      <c r="U41" s="163" t="s">
        <v>549</v>
      </c>
      <c r="V41" s="54" t="s">
        <v>549</v>
      </c>
      <c r="W41" s="163" t="s">
        <v>549</v>
      </c>
      <c r="X41" s="163" t="s">
        <v>549</v>
      </c>
      <c r="Y41" s="163" t="s">
        <v>549</v>
      </c>
    </row>
    <row r="42" spans="1:25" ht="18.75" x14ac:dyDescent="0.25">
      <c r="A42" s="57" t="s">
        <v>161</v>
      </c>
      <c r="B42" s="56" t="s">
        <v>146</v>
      </c>
      <c r="C42" s="171" t="s">
        <v>549</v>
      </c>
      <c r="D42" s="55" t="s">
        <v>549</v>
      </c>
      <c r="E42" s="170" t="s">
        <v>549</v>
      </c>
      <c r="F42" s="169" t="str">
        <f t="shared" si="5"/>
        <v>нд</v>
      </c>
      <c r="G42" s="54" t="s">
        <v>549</v>
      </c>
      <c r="H42" s="54" t="s">
        <v>549</v>
      </c>
      <c r="I42" s="163" t="s">
        <v>549</v>
      </c>
      <c r="J42" s="54" t="s">
        <v>549</v>
      </c>
      <c r="K42" s="163" t="s">
        <v>549</v>
      </c>
      <c r="L42" s="163" t="str">
        <f t="shared" si="0"/>
        <v>нд</v>
      </c>
      <c r="M42" s="163" t="s">
        <v>549</v>
      </c>
      <c r="N42" s="54" t="s">
        <v>549</v>
      </c>
      <c r="O42" s="163" t="s">
        <v>549</v>
      </c>
      <c r="P42" s="54" t="s">
        <v>549</v>
      </c>
      <c r="Q42" s="163" t="s">
        <v>549</v>
      </c>
      <c r="R42" s="54" t="s">
        <v>549</v>
      </c>
      <c r="S42" s="163" t="s">
        <v>549</v>
      </c>
      <c r="T42" s="54" t="s">
        <v>549</v>
      </c>
      <c r="U42" s="163" t="s">
        <v>549</v>
      </c>
      <c r="V42" s="54" t="s">
        <v>549</v>
      </c>
      <c r="W42" s="163" t="s">
        <v>549</v>
      </c>
      <c r="X42" s="163" t="s">
        <v>549</v>
      </c>
      <c r="Y42" s="163" t="s">
        <v>549</v>
      </c>
    </row>
    <row r="43" spans="1:25" x14ac:dyDescent="0.25">
      <c r="A43" s="60" t="s">
        <v>60</v>
      </c>
      <c r="B43" s="59" t="s">
        <v>160</v>
      </c>
      <c r="C43" s="171" t="s">
        <v>549</v>
      </c>
      <c r="D43" s="55" t="s">
        <v>549</v>
      </c>
      <c r="E43" s="170" t="s">
        <v>549</v>
      </c>
      <c r="F43" s="169" t="str">
        <f t="shared" si="5"/>
        <v>нд</v>
      </c>
      <c r="G43" s="54" t="s">
        <v>549</v>
      </c>
      <c r="H43" s="54" t="s">
        <v>549</v>
      </c>
      <c r="I43" s="163" t="s">
        <v>549</v>
      </c>
      <c r="J43" s="54" t="s">
        <v>549</v>
      </c>
      <c r="K43" s="163" t="s">
        <v>549</v>
      </c>
      <c r="L43" s="54" t="s">
        <v>549</v>
      </c>
      <c r="M43" s="163" t="s">
        <v>549</v>
      </c>
      <c r="N43" s="54" t="s">
        <v>549</v>
      </c>
      <c r="O43" s="163" t="s">
        <v>549</v>
      </c>
      <c r="P43" s="54" t="s">
        <v>549</v>
      </c>
      <c r="Q43" s="163" t="s">
        <v>549</v>
      </c>
      <c r="R43" s="54" t="s">
        <v>549</v>
      </c>
      <c r="S43" s="163" t="s">
        <v>549</v>
      </c>
      <c r="T43" s="54" t="s">
        <v>549</v>
      </c>
      <c r="U43" s="163" t="s">
        <v>549</v>
      </c>
      <c r="V43" s="54" t="s">
        <v>549</v>
      </c>
      <c r="W43" s="163" t="s">
        <v>549</v>
      </c>
      <c r="X43" s="163" t="s">
        <v>549</v>
      </c>
      <c r="Y43" s="163" t="s">
        <v>549</v>
      </c>
    </row>
    <row r="44" spans="1:25" x14ac:dyDescent="0.25">
      <c r="A44" s="57" t="s">
        <v>159</v>
      </c>
      <c r="B44" s="37" t="s">
        <v>158</v>
      </c>
      <c r="C44" s="171" t="s">
        <v>549</v>
      </c>
      <c r="D44" s="55" t="s">
        <v>549</v>
      </c>
      <c r="E44" s="170" t="s">
        <v>549</v>
      </c>
      <c r="F44" s="169" t="str">
        <f t="shared" si="5"/>
        <v>нд</v>
      </c>
      <c r="G44" s="54" t="s">
        <v>549</v>
      </c>
      <c r="H44" s="54" t="s">
        <v>549</v>
      </c>
      <c r="I44" s="163" t="s">
        <v>549</v>
      </c>
      <c r="J44" s="54" t="s">
        <v>549</v>
      </c>
      <c r="K44" s="163" t="s">
        <v>549</v>
      </c>
      <c r="L44" s="54" t="s">
        <v>549</v>
      </c>
      <c r="M44" s="163" t="s">
        <v>549</v>
      </c>
      <c r="N44" s="54" t="s">
        <v>549</v>
      </c>
      <c r="O44" s="163" t="s">
        <v>549</v>
      </c>
      <c r="P44" s="54" t="s">
        <v>549</v>
      </c>
      <c r="Q44" s="163" t="s">
        <v>549</v>
      </c>
      <c r="R44" s="54" t="s">
        <v>549</v>
      </c>
      <c r="S44" s="163" t="s">
        <v>549</v>
      </c>
      <c r="T44" s="54" t="s">
        <v>549</v>
      </c>
      <c r="U44" s="163" t="s">
        <v>549</v>
      </c>
      <c r="V44" s="54" t="s">
        <v>549</v>
      </c>
      <c r="W44" s="163" t="s">
        <v>549</v>
      </c>
      <c r="X44" s="163" t="s">
        <v>549</v>
      </c>
      <c r="Y44" s="163" t="s">
        <v>549</v>
      </c>
    </row>
    <row r="45" spans="1:25" x14ac:dyDescent="0.25">
      <c r="A45" s="57" t="s">
        <v>157</v>
      </c>
      <c r="B45" s="37" t="s">
        <v>156</v>
      </c>
      <c r="C45" s="171" t="s">
        <v>549</v>
      </c>
      <c r="D45" s="55" t="s">
        <v>549</v>
      </c>
      <c r="E45" s="170" t="s">
        <v>549</v>
      </c>
      <c r="F45" s="169" t="str">
        <f t="shared" si="5"/>
        <v>нд</v>
      </c>
      <c r="G45" s="54" t="s">
        <v>549</v>
      </c>
      <c r="H45" s="54" t="s">
        <v>549</v>
      </c>
      <c r="I45" s="163" t="s">
        <v>549</v>
      </c>
      <c r="J45" s="54" t="s">
        <v>549</v>
      </c>
      <c r="K45" s="163" t="s">
        <v>549</v>
      </c>
      <c r="L45" s="54" t="s">
        <v>549</v>
      </c>
      <c r="M45" s="163" t="s">
        <v>549</v>
      </c>
      <c r="N45" s="54" t="s">
        <v>549</v>
      </c>
      <c r="O45" s="163" t="s">
        <v>549</v>
      </c>
      <c r="P45" s="54" t="s">
        <v>549</v>
      </c>
      <c r="Q45" s="163" t="s">
        <v>549</v>
      </c>
      <c r="R45" s="54" t="s">
        <v>549</v>
      </c>
      <c r="S45" s="163" t="s">
        <v>549</v>
      </c>
      <c r="T45" s="54" t="s">
        <v>549</v>
      </c>
      <c r="U45" s="163" t="s">
        <v>549</v>
      </c>
      <c r="V45" s="54" t="s">
        <v>549</v>
      </c>
      <c r="W45" s="163" t="s">
        <v>549</v>
      </c>
      <c r="X45" s="163" t="s">
        <v>549</v>
      </c>
      <c r="Y45" s="163" t="s">
        <v>549</v>
      </c>
    </row>
    <row r="46" spans="1:25" x14ac:dyDescent="0.25">
      <c r="A46" s="57" t="s">
        <v>155</v>
      </c>
      <c r="B46" s="37" t="s">
        <v>154</v>
      </c>
      <c r="C46" s="171" t="s">
        <v>549</v>
      </c>
      <c r="D46" s="55" t="s">
        <v>549</v>
      </c>
      <c r="E46" s="170" t="s">
        <v>549</v>
      </c>
      <c r="F46" s="169" t="str">
        <f t="shared" si="5"/>
        <v>нд</v>
      </c>
      <c r="G46" s="54" t="s">
        <v>549</v>
      </c>
      <c r="H46" s="54" t="s">
        <v>549</v>
      </c>
      <c r="I46" s="163" t="s">
        <v>549</v>
      </c>
      <c r="J46" s="54" t="s">
        <v>549</v>
      </c>
      <c r="K46" s="163" t="s">
        <v>549</v>
      </c>
      <c r="L46" s="54" t="s">
        <v>549</v>
      </c>
      <c r="M46" s="163" t="s">
        <v>549</v>
      </c>
      <c r="N46" s="54" t="s">
        <v>549</v>
      </c>
      <c r="O46" s="163" t="s">
        <v>549</v>
      </c>
      <c r="P46" s="54" t="s">
        <v>549</v>
      </c>
      <c r="Q46" s="163" t="s">
        <v>549</v>
      </c>
      <c r="R46" s="54" t="s">
        <v>549</v>
      </c>
      <c r="S46" s="163" t="s">
        <v>549</v>
      </c>
      <c r="T46" s="54" t="s">
        <v>549</v>
      </c>
      <c r="U46" s="163" t="s">
        <v>549</v>
      </c>
      <c r="V46" s="54" t="s">
        <v>549</v>
      </c>
      <c r="W46" s="163" t="s">
        <v>549</v>
      </c>
      <c r="X46" s="163" t="s">
        <v>549</v>
      </c>
      <c r="Y46" s="163" t="s">
        <v>549</v>
      </c>
    </row>
    <row r="47" spans="1:25" ht="31.5" x14ac:dyDescent="0.25">
      <c r="A47" s="57" t="s">
        <v>153</v>
      </c>
      <c r="B47" s="37" t="s">
        <v>152</v>
      </c>
      <c r="C47" s="171" t="s">
        <v>549</v>
      </c>
      <c r="D47" s="55" t="s">
        <v>549</v>
      </c>
      <c r="E47" s="170" t="s">
        <v>549</v>
      </c>
      <c r="F47" s="169" t="str">
        <f t="shared" si="5"/>
        <v>нд</v>
      </c>
      <c r="G47" s="54" t="s">
        <v>549</v>
      </c>
      <c r="H47" s="54" t="s">
        <v>549</v>
      </c>
      <c r="I47" s="163" t="s">
        <v>549</v>
      </c>
      <c r="J47" s="54" t="s">
        <v>549</v>
      </c>
      <c r="K47" s="163" t="s">
        <v>549</v>
      </c>
      <c r="L47" s="54" t="s">
        <v>549</v>
      </c>
      <c r="M47" s="163" t="s">
        <v>549</v>
      </c>
      <c r="N47" s="54" t="s">
        <v>549</v>
      </c>
      <c r="O47" s="163" t="s">
        <v>549</v>
      </c>
      <c r="P47" s="54" t="s">
        <v>549</v>
      </c>
      <c r="Q47" s="163" t="s">
        <v>549</v>
      </c>
      <c r="R47" s="54" t="s">
        <v>549</v>
      </c>
      <c r="S47" s="163" t="s">
        <v>549</v>
      </c>
      <c r="T47" s="54" t="s">
        <v>549</v>
      </c>
      <c r="U47" s="163" t="s">
        <v>549</v>
      </c>
      <c r="V47" s="54" t="s">
        <v>549</v>
      </c>
      <c r="W47" s="163" t="s">
        <v>549</v>
      </c>
      <c r="X47" s="163" t="s">
        <v>549</v>
      </c>
      <c r="Y47" s="163" t="s">
        <v>549</v>
      </c>
    </row>
    <row r="48" spans="1:25" ht="31.5" x14ac:dyDescent="0.25">
      <c r="A48" s="57" t="s">
        <v>151</v>
      </c>
      <c r="B48" s="37" t="s">
        <v>150</v>
      </c>
      <c r="C48" s="171" t="s">
        <v>549</v>
      </c>
      <c r="D48" s="55" t="s">
        <v>549</v>
      </c>
      <c r="E48" s="170" t="s">
        <v>549</v>
      </c>
      <c r="F48" s="169" t="str">
        <f t="shared" si="5"/>
        <v>нд</v>
      </c>
      <c r="G48" s="54" t="s">
        <v>549</v>
      </c>
      <c r="H48" s="54" t="s">
        <v>549</v>
      </c>
      <c r="I48" s="163" t="s">
        <v>549</v>
      </c>
      <c r="J48" s="54" t="s">
        <v>549</v>
      </c>
      <c r="K48" s="163" t="s">
        <v>549</v>
      </c>
      <c r="L48" s="54" t="s">
        <v>549</v>
      </c>
      <c r="M48" s="163" t="s">
        <v>549</v>
      </c>
      <c r="N48" s="54" t="s">
        <v>549</v>
      </c>
      <c r="O48" s="163" t="s">
        <v>549</v>
      </c>
      <c r="P48" s="54" t="s">
        <v>549</v>
      </c>
      <c r="Q48" s="163" t="s">
        <v>549</v>
      </c>
      <c r="R48" s="54" t="s">
        <v>549</v>
      </c>
      <c r="S48" s="163" t="s">
        <v>549</v>
      </c>
      <c r="T48" s="54" t="s">
        <v>549</v>
      </c>
      <c r="U48" s="163" t="s">
        <v>549</v>
      </c>
      <c r="V48" s="54" t="s">
        <v>549</v>
      </c>
      <c r="W48" s="163" t="s">
        <v>549</v>
      </c>
      <c r="X48" s="163" t="s">
        <v>549</v>
      </c>
      <c r="Y48" s="163" t="s">
        <v>549</v>
      </c>
    </row>
    <row r="49" spans="1:25" x14ac:dyDescent="0.25">
      <c r="A49" s="57" t="s">
        <v>149</v>
      </c>
      <c r="B49" s="37" t="s">
        <v>148</v>
      </c>
      <c r="C49" s="171" t="s">
        <v>549</v>
      </c>
      <c r="D49" s="55" t="s">
        <v>549</v>
      </c>
      <c r="E49" s="170" t="s">
        <v>549</v>
      </c>
      <c r="F49" s="169" t="str">
        <f t="shared" si="5"/>
        <v>нд</v>
      </c>
      <c r="G49" s="54" t="s">
        <v>549</v>
      </c>
      <c r="H49" s="54" t="s">
        <v>549</v>
      </c>
      <c r="I49" s="163" t="s">
        <v>549</v>
      </c>
      <c r="J49" s="54" t="s">
        <v>549</v>
      </c>
      <c r="K49" s="163" t="s">
        <v>549</v>
      </c>
      <c r="L49" s="54" t="s">
        <v>549</v>
      </c>
      <c r="M49" s="163" t="s">
        <v>549</v>
      </c>
      <c r="N49" s="54" t="s">
        <v>549</v>
      </c>
      <c r="O49" s="163" t="s">
        <v>549</v>
      </c>
      <c r="P49" s="54" t="s">
        <v>549</v>
      </c>
      <c r="Q49" s="163" t="s">
        <v>549</v>
      </c>
      <c r="R49" s="54" t="s">
        <v>549</v>
      </c>
      <c r="S49" s="163" t="s">
        <v>549</v>
      </c>
      <c r="T49" s="54" t="s">
        <v>549</v>
      </c>
      <c r="U49" s="163" t="s">
        <v>549</v>
      </c>
      <c r="V49" s="54" t="s">
        <v>549</v>
      </c>
      <c r="W49" s="163" t="s">
        <v>549</v>
      </c>
      <c r="X49" s="163" t="s">
        <v>549</v>
      </c>
      <c r="Y49" s="163" t="s">
        <v>549</v>
      </c>
    </row>
    <row r="50" spans="1:25" ht="18.75" x14ac:dyDescent="0.25">
      <c r="A50" s="57" t="s">
        <v>147</v>
      </c>
      <c r="B50" s="56" t="s">
        <v>146</v>
      </c>
      <c r="C50" s="171" t="str">
        <f t="shared" ref="C50:C52" si="6">X50</f>
        <v>нд</v>
      </c>
      <c r="D50" s="55" t="s">
        <v>549</v>
      </c>
      <c r="E50" s="170" t="s">
        <v>549</v>
      </c>
      <c r="F50" s="169" t="str">
        <f t="shared" ref="F50" si="7">E50</f>
        <v>нд</v>
      </c>
      <c r="G50" s="163" t="str">
        <f t="shared" ref="G50" si="8">G30</f>
        <v>нд</v>
      </c>
      <c r="H50" s="163" t="s">
        <v>549</v>
      </c>
      <c r="I50" s="163" t="s">
        <v>549</v>
      </c>
      <c r="J50" s="163" t="s">
        <v>549</v>
      </c>
      <c r="K50" s="163" t="s">
        <v>549</v>
      </c>
      <c r="L50" s="163" t="s">
        <v>549</v>
      </c>
      <c r="M50" s="163" t="s">
        <v>549</v>
      </c>
      <c r="N50" s="163" t="s">
        <v>549</v>
      </c>
      <c r="O50" s="163" t="s">
        <v>549</v>
      </c>
      <c r="P50" s="163" t="s">
        <v>549</v>
      </c>
      <c r="Q50" s="163" t="s">
        <v>549</v>
      </c>
      <c r="R50" s="163" t="s">
        <v>549</v>
      </c>
      <c r="S50" s="163" t="s">
        <v>549</v>
      </c>
      <c r="T50" s="163" t="s">
        <v>549</v>
      </c>
      <c r="U50" s="163" t="s">
        <v>549</v>
      </c>
      <c r="V50" s="163" t="s">
        <v>549</v>
      </c>
      <c r="W50" s="163" t="s">
        <v>549</v>
      </c>
      <c r="X50" s="163" t="s">
        <v>549</v>
      </c>
      <c r="Y50" s="163" t="s">
        <v>549</v>
      </c>
    </row>
    <row r="51" spans="1:25" ht="35.25" customHeight="1" x14ac:dyDescent="0.25">
      <c r="A51" s="60" t="s">
        <v>58</v>
      </c>
      <c r="B51" s="59" t="s">
        <v>145</v>
      </c>
      <c r="C51" s="55" t="s">
        <v>549</v>
      </c>
      <c r="D51" s="55" t="s">
        <v>549</v>
      </c>
      <c r="E51" s="55" t="s">
        <v>549</v>
      </c>
      <c r="F51" s="55" t="s">
        <v>549</v>
      </c>
      <c r="G51" s="54" t="s">
        <v>549</v>
      </c>
      <c r="H51" s="54" t="s">
        <v>549</v>
      </c>
      <c r="I51" s="163" t="s">
        <v>549</v>
      </c>
      <c r="J51" s="54" t="s">
        <v>549</v>
      </c>
      <c r="K51" s="163" t="s">
        <v>549</v>
      </c>
      <c r="L51" s="54" t="s">
        <v>549</v>
      </c>
      <c r="M51" s="163" t="s">
        <v>549</v>
      </c>
      <c r="N51" s="54" t="s">
        <v>549</v>
      </c>
      <c r="O51" s="163" t="s">
        <v>549</v>
      </c>
      <c r="P51" s="54" t="s">
        <v>549</v>
      </c>
      <c r="Q51" s="163" t="s">
        <v>549</v>
      </c>
      <c r="R51" s="54" t="s">
        <v>549</v>
      </c>
      <c r="S51" s="163" t="s">
        <v>549</v>
      </c>
      <c r="T51" s="54" t="s">
        <v>549</v>
      </c>
      <c r="U51" s="163" t="s">
        <v>549</v>
      </c>
      <c r="V51" s="54" t="s">
        <v>549</v>
      </c>
      <c r="W51" s="163" t="s">
        <v>549</v>
      </c>
      <c r="X51" s="54" t="s">
        <v>549</v>
      </c>
      <c r="Y51" s="163" t="s">
        <v>549</v>
      </c>
    </row>
    <row r="52" spans="1:25" x14ac:dyDescent="0.25">
      <c r="A52" s="57" t="s">
        <v>144</v>
      </c>
      <c r="B52" s="37" t="s">
        <v>143</v>
      </c>
      <c r="C52" s="171">
        <f t="shared" si="6"/>
        <v>80.757499999999993</v>
      </c>
      <c r="D52" s="62" t="str">
        <f>Y52</f>
        <v>нд</v>
      </c>
      <c r="E52" s="163">
        <f>C52</f>
        <v>80.757499999999993</v>
      </c>
      <c r="F52" s="163">
        <f>C52</f>
        <v>80.757499999999993</v>
      </c>
      <c r="G52" s="163" t="str">
        <f t="shared" ref="G52:W52" si="9">G30</f>
        <v>нд</v>
      </c>
      <c r="H52" s="163">
        <f t="shared" si="9"/>
        <v>63</v>
      </c>
      <c r="I52" s="163">
        <f t="shared" si="9"/>
        <v>4</v>
      </c>
      <c r="J52" s="163" t="str">
        <f t="shared" si="9"/>
        <v>нд</v>
      </c>
      <c r="K52" s="163" t="str">
        <f t="shared" si="9"/>
        <v>нд</v>
      </c>
      <c r="L52" s="163">
        <f>L32</f>
        <v>14.105</v>
      </c>
      <c r="M52" s="163">
        <f t="shared" si="9"/>
        <v>4</v>
      </c>
      <c r="N52" s="163" t="str">
        <f t="shared" si="9"/>
        <v>нд</v>
      </c>
      <c r="O52" s="163" t="str">
        <f t="shared" si="9"/>
        <v>нд</v>
      </c>
      <c r="P52" s="163">
        <f t="shared" ref="P52" si="10">P30</f>
        <v>1.8260000000000001</v>
      </c>
      <c r="Q52" s="163">
        <f t="shared" si="9"/>
        <v>4</v>
      </c>
      <c r="R52" s="163" t="str">
        <f t="shared" si="9"/>
        <v>нд</v>
      </c>
      <c r="S52" s="163" t="str">
        <f t="shared" si="9"/>
        <v>нд</v>
      </c>
      <c r="T52" s="163">
        <f t="shared" ref="T52" si="11">T30</f>
        <v>1.8265</v>
      </c>
      <c r="U52" s="163">
        <f t="shared" si="9"/>
        <v>4</v>
      </c>
      <c r="V52" s="163" t="str">
        <f t="shared" si="9"/>
        <v>нд</v>
      </c>
      <c r="W52" s="163" t="str">
        <f t="shared" si="9"/>
        <v>нд</v>
      </c>
      <c r="X52" s="62">
        <f>P52+T52+L52+H52</f>
        <v>80.757499999999993</v>
      </c>
      <c r="Y52" s="163" t="s">
        <v>549</v>
      </c>
    </row>
    <row r="53" spans="1:25" x14ac:dyDescent="0.25">
      <c r="A53" s="57" t="s">
        <v>142</v>
      </c>
      <c r="B53" s="37" t="s">
        <v>136</v>
      </c>
      <c r="C53" s="55" t="s">
        <v>549</v>
      </c>
      <c r="D53" s="55" t="s">
        <v>549</v>
      </c>
      <c r="E53" s="174" t="str">
        <f t="shared" ref="E53:E54" si="12">C53</f>
        <v>нд</v>
      </c>
      <c r="F53" s="174" t="str">
        <f t="shared" ref="F53:F54" si="13">E53</f>
        <v>нд</v>
      </c>
      <c r="G53" s="54" t="s">
        <v>549</v>
      </c>
      <c r="H53" s="54" t="s">
        <v>549</v>
      </c>
      <c r="I53" s="163" t="s">
        <v>549</v>
      </c>
      <c r="J53" s="54" t="s">
        <v>549</v>
      </c>
      <c r="K53" s="163" t="s">
        <v>549</v>
      </c>
      <c r="L53" s="54" t="s">
        <v>549</v>
      </c>
      <c r="M53" s="163" t="s">
        <v>549</v>
      </c>
      <c r="N53" s="54" t="s">
        <v>549</v>
      </c>
      <c r="O53" s="163" t="s">
        <v>549</v>
      </c>
      <c r="P53" s="54" t="s">
        <v>549</v>
      </c>
      <c r="Q53" s="163" t="s">
        <v>549</v>
      </c>
      <c r="R53" s="54" t="s">
        <v>549</v>
      </c>
      <c r="S53" s="163" t="s">
        <v>549</v>
      </c>
      <c r="T53" s="54" t="s">
        <v>549</v>
      </c>
      <c r="U53" s="163" t="s">
        <v>549</v>
      </c>
      <c r="V53" s="54" t="s">
        <v>549</v>
      </c>
      <c r="W53" s="163" t="s">
        <v>549</v>
      </c>
      <c r="X53" s="54" t="s">
        <v>549</v>
      </c>
      <c r="Y53" s="163" t="s">
        <v>549</v>
      </c>
    </row>
    <row r="54" spans="1:25" x14ac:dyDescent="0.25">
      <c r="A54" s="57" t="s">
        <v>141</v>
      </c>
      <c r="B54" s="56" t="s">
        <v>135</v>
      </c>
      <c r="C54" s="55" t="s">
        <v>549</v>
      </c>
      <c r="D54" s="55" t="s">
        <v>549</v>
      </c>
      <c r="E54" s="174" t="str">
        <f t="shared" si="12"/>
        <v>нд</v>
      </c>
      <c r="F54" s="174" t="str">
        <f t="shared" si="13"/>
        <v>нд</v>
      </c>
      <c r="G54" s="54" t="s">
        <v>549</v>
      </c>
      <c r="H54" s="54" t="s">
        <v>549</v>
      </c>
      <c r="I54" s="163" t="s">
        <v>549</v>
      </c>
      <c r="J54" s="54" t="s">
        <v>549</v>
      </c>
      <c r="K54" s="163" t="s">
        <v>549</v>
      </c>
      <c r="L54" s="54" t="s">
        <v>549</v>
      </c>
      <c r="M54" s="163" t="s">
        <v>549</v>
      </c>
      <c r="N54" s="54" t="s">
        <v>549</v>
      </c>
      <c r="O54" s="163" t="s">
        <v>549</v>
      </c>
      <c r="P54" s="54" t="s">
        <v>549</v>
      </c>
      <c r="Q54" s="163" t="s">
        <v>549</v>
      </c>
      <c r="R54" s="54" t="s">
        <v>549</v>
      </c>
      <c r="S54" s="163" t="s">
        <v>549</v>
      </c>
      <c r="T54" s="54" t="s">
        <v>549</v>
      </c>
      <c r="U54" s="163" t="s">
        <v>549</v>
      </c>
      <c r="V54" s="54" t="s">
        <v>549</v>
      </c>
      <c r="W54" s="163" t="s">
        <v>549</v>
      </c>
      <c r="X54" s="54" t="s">
        <v>549</v>
      </c>
      <c r="Y54" s="163" t="s">
        <v>549</v>
      </c>
    </row>
    <row r="55" spans="1:25" x14ac:dyDescent="0.25">
      <c r="A55" s="57" t="s">
        <v>140</v>
      </c>
      <c r="B55" s="56" t="s">
        <v>134</v>
      </c>
      <c r="C55" s="55" t="s">
        <v>549</v>
      </c>
      <c r="D55" s="55" t="s">
        <v>549</v>
      </c>
      <c r="E55" s="170" t="str">
        <f t="shared" ref="E55:E64" si="14">C55</f>
        <v>нд</v>
      </c>
      <c r="F55" s="169" t="str">
        <f t="shared" si="4"/>
        <v>нд</v>
      </c>
      <c r="G55" s="54" t="s">
        <v>549</v>
      </c>
      <c r="H55" s="54" t="s">
        <v>549</v>
      </c>
      <c r="I55" s="163" t="s">
        <v>549</v>
      </c>
      <c r="J55" s="54" t="s">
        <v>549</v>
      </c>
      <c r="K55" s="163" t="s">
        <v>549</v>
      </c>
      <c r="L55" s="54" t="s">
        <v>549</v>
      </c>
      <c r="M55" s="163" t="s">
        <v>549</v>
      </c>
      <c r="N55" s="54" t="s">
        <v>549</v>
      </c>
      <c r="O55" s="163" t="s">
        <v>549</v>
      </c>
      <c r="P55" s="54" t="s">
        <v>549</v>
      </c>
      <c r="Q55" s="163" t="s">
        <v>549</v>
      </c>
      <c r="R55" s="54" t="s">
        <v>549</v>
      </c>
      <c r="S55" s="163" t="s">
        <v>549</v>
      </c>
      <c r="T55" s="54" t="s">
        <v>549</v>
      </c>
      <c r="U55" s="163" t="s">
        <v>549</v>
      </c>
      <c r="V55" s="54" t="s">
        <v>549</v>
      </c>
      <c r="W55" s="163" t="s">
        <v>549</v>
      </c>
      <c r="X55" s="54" t="s">
        <v>549</v>
      </c>
      <c r="Y55" s="163" t="s">
        <v>549</v>
      </c>
    </row>
    <row r="56" spans="1:25" x14ac:dyDescent="0.25">
      <c r="A56" s="57" t="s">
        <v>139</v>
      </c>
      <c r="B56" s="56" t="s">
        <v>133</v>
      </c>
      <c r="C56" s="55" t="s">
        <v>549</v>
      </c>
      <c r="D56" s="55" t="s">
        <v>549</v>
      </c>
      <c r="E56" s="170" t="str">
        <f t="shared" si="14"/>
        <v>нд</v>
      </c>
      <c r="F56" s="169" t="str">
        <f t="shared" si="4"/>
        <v>нд</v>
      </c>
      <c r="G56" s="54" t="s">
        <v>549</v>
      </c>
      <c r="H56" s="54" t="s">
        <v>549</v>
      </c>
      <c r="I56" s="163" t="s">
        <v>549</v>
      </c>
      <c r="J56" s="54" t="s">
        <v>549</v>
      </c>
      <c r="K56" s="163" t="s">
        <v>549</v>
      </c>
      <c r="L56" s="54" t="s">
        <v>549</v>
      </c>
      <c r="M56" s="163" t="s">
        <v>549</v>
      </c>
      <c r="N56" s="54" t="s">
        <v>549</v>
      </c>
      <c r="O56" s="163" t="s">
        <v>549</v>
      </c>
      <c r="P56" s="54" t="s">
        <v>549</v>
      </c>
      <c r="Q56" s="163" t="s">
        <v>549</v>
      </c>
      <c r="R56" s="54" t="s">
        <v>549</v>
      </c>
      <c r="S56" s="163" t="s">
        <v>549</v>
      </c>
      <c r="T56" s="54" t="s">
        <v>549</v>
      </c>
      <c r="U56" s="163" t="s">
        <v>549</v>
      </c>
      <c r="V56" s="54" t="s">
        <v>549</v>
      </c>
      <c r="W56" s="163" t="s">
        <v>549</v>
      </c>
      <c r="X56" s="54" t="s">
        <v>549</v>
      </c>
      <c r="Y56" s="163" t="s">
        <v>549</v>
      </c>
    </row>
    <row r="57" spans="1:25" ht="18.75" x14ac:dyDescent="0.25">
      <c r="A57" s="57" t="s">
        <v>138</v>
      </c>
      <c r="B57" s="56" t="s">
        <v>132</v>
      </c>
      <c r="C57" s="171" t="str">
        <f>C50</f>
        <v>нд</v>
      </c>
      <c r="D57" s="171" t="s">
        <v>549</v>
      </c>
      <c r="E57" s="171" t="str">
        <f t="shared" ref="E57:W57" si="15">E50</f>
        <v>нд</v>
      </c>
      <c r="F57" s="171" t="str">
        <f t="shared" si="15"/>
        <v>нд</v>
      </c>
      <c r="G57" s="171" t="str">
        <f t="shared" si="15"/>
        <v>нд</v>
      </c>
      <c r="H57" s="171" t="str">
        <f t="shared" si="15"/>
        <v>нд</v>
      </c>
      <c r="I57" s="171" t="str">
        <f t="shared" si="15"/>
        <v>нд</v>
      </c>
      <c r="J57" s="171" t="str">
        <f t="shared" si="15"/>
        <v>нд</v>
      </c>
      <c r="K57" s="171" t="str">
        <f t="shared" si="15"/>
        <v>нд</v>
      </c>
      <c r="L57" s="171" t="str">
        <f t="shared" si="15"/>
        <v>нд</v>
      </c>
      <c r="M57" s="171" t="str">
        <f t="shared" si="15"/>
        <v>нд</v>
      </c>
      <c r="N57" s="171" t="str">
        <f t="shared" si="15"/>
        <v>нд</v>
      </c>
      <c r="O57" s="171" t="str">
        <f t="shared" si="15"/>
        <v>нд</v>
      </c>
      <c r="P57" s="171" t="str">
        <f t="shared" ref="P57" si="16">P50</f>
        <v>нд</v>
      </c>
      <c r="Q57" s="171" t="str">
        <f t="shared" si="15"/>
        <v>нд</v>
      </c>
      <c r="R57" s="171" t="str">
        <f t="shared" si="15"/>
        <v>нд</v>
      </c>
      <c r="S57" s="171" t="str">
        <f t="shared" si="15"/>
        <v>нд</v>
      </c>
      <c r="T57" s="171" t="str">
        <f t="shared" ref="T57" si="17">T50</f>
        <v>нд</v>
      </c>
      <c r="U57" s="171" t="str">
        <f t="shared" si="15"/>
        <v>нд</v>
      </c>
      <c r="V57" s="171" t="str">
        <f t="shared" si="15"/>
        <v>нд</v>
      </c>
      <c r="W57" s="171" t="str">
        <f t="shared" si="15"/>
        <v>нд</v>
      </c>
      <c r="X57" s="62" t="s">
        <v>549</v>
      </c>
      <c r="Y57" s="163" t="s">
        <v>549</v>
      </c>
    </row>
    <row r="58" spans="1:25" ht="36.75" customHeight="1" x14ac:dyDescent="0.25">
      <c r="A58" s="60" t="s">
        <v>57</v>
      </c>
      <c r="B58" s="75" t="s">
        <v>236</v>
      </c>
      <c r="C58" s="55" t="s">
        <v>549</v>
      </c>
      <c r="D58" s="55" t="s">
        <v>549</v>
      </c>
      <c r="E58" s="170" t="str">
        <f t="shared" si="14"/>
        <v>нд</v>
      </c>
      <c r="F58" s="169" t="str">
        <f t="shared" si="4"/>
        <v>нд</v>
      </c>
      <c r="G58" s="54" t="s">
        <v>549</v>
      </c>
      <c r="H58" s="54" t="s">
        <v>549</v>
      </c>
      <c r="I58" s="163" t="s">
        <v>549</v>
      </c>
      <c r="J58" s="54" t="s">
        <v>549</v>
      </c>
      <c r="K58" s="163" t="s">
        <v>549</v>
      </c>
      <c r="L58" s="54" t="s">
        <v>549</v>
      </c>
      <c r="M58" s="163" t="s">
        <v>549</v>
      </c>
      <c r="N58" s="54" t="s">
        <v>549</v>
      </c>
      <c r="O58" s="163" t="s">
        <v>549</v>
      </c>
      <c r="P58" s="54" t="s">
        <v>549</v>
      </c>
      <c r="Q58" s="163" t="s">
        <v>549</v>
      </c>
      <c r="R58" s="54" t="s">
        <v>549</v>
      </c>
      <c r="S58" s="163" t="s">
        <v>549</v>
      </c>
      <c r="T58" s="54" t="s">
        <v>549</v>
      </c>
      <c r="U58" s="163" t="s">
        <v>549</v>
      </c>
      <c r="V58" s="54" t="s">
        <v>549</v>
      </c>
      <c r="W58" s="163" t="s">
        <v>549</v>
      </c>
      <c r="X58" s="54" t="s">
        <v>549</v>
      </c>
      <c r="Y58" s="163" t="s">
        <v>549</v>
      </c>
    </row>
    <row r="59" spans="1:25" x14ac:dyDescent="0.25">
      <c r="A59" s="60" t="s">
        <v>55</v>
      </c>
      <c r="B59" s="59" t="s">
        <v>137</v>
      </c>
      <c r="C59" s="55" t="s">
        <v>549</v>
      </c>
      <c r="D59" s="55" t="s">
        <v>549</v>
      </c>
      <c r="E59" s="55" t="s">
        <v>549</v>
      </c>
      <c r="F59" s="55" t="s">
        <v>549</v>
      </c>
      <c r="G59" s="54" t="s">
        <v>549</v>
      </c>
      <c r="H59" s="54" t="s">
        <v>549</v>
      </c>
      <c r="I59" s="163" t="s">
        <v>549</v>
      </c>
      <c r="J59" s="54" t="s">
        <v>549</v>
      </c>
      <c r="K59" s="163" t="s">
        <v>549</v>
      </c>
      <c r="L59" s="54" t="s">
        <v>549</v>
      </c>
      <c r="M59" s="163" t="s">
        <v>549</v>
      </c>
      <c r="N59" s="54" t="s">
        <v>549</v>
      </c>
      <c r="O59" s="163" t="s">
        <v>549</v>
      </c>
      <c r="P59" s="54" t="s">
        <v>549</v>
      </c>
      <c r="Q59" s="163" t="s">
        <v>549</v>
      </c>
      <c r="R59" s="54" t="s">
        <v>549</v>
      </c>
      <c r="S59" s="163" t="s">
        <v>549</v>
      </c>
      <c r="T59" s="54" t="s">
        <v>549</v>
      </c>
      <c r="U59" s="163" t="s">
        <v>549</v>
      </c>
      <c r="V59" s="54" t="s">
        <v>549</v>
      </c>
      <c r="W59" s="163" t="s">
        <v>549</v>
      </c>
      <c r="X59" s="54" t="s">
        <v>549</v>
      </c>
      <c r="Y59" s="163" t="s">
        <v>549</v>
      </c>
    </row>
    <row r="60" spans="1:25" x14ac:dyDescent="0.25">
      <c r="A60" s="57" t="s">
        <v>230</v>
      </c>
      <c r="B60" s="58" t="s">
        <v>158</v>
      </c>
      <c r="C60" s="55" t="s">
        <v>549</v>
      </c>
      <c r="D60" s="55" t="s">
        <v>549</v>
      </c>
      <c r="E60" s="170" t="str">
        <f t="shared" si="14"/>
        <v>нд</v>
      </c>
      <c r="F60" s="169" t="str">
        <f t="shared" si="4"/>
        <v>нд</v>
      </c>
      <c r="G60" s="54" t="s">
        <v>549</v>
      </c>
      <c r="H60" s="54" t="s">
        <v>549</v>
      </c>
      <c r="I60" s="163" t="s">
        <v>549</v>
      </c>
      <c r="J60" s="54" t="s">
        <v>549</v>
      </c>
      <c r="K60" s="163" t="s">
        <v>549</v>
      </c>
      <c r="L60" s="54" t="s">
        <v>549</v>
      </c>
      <c r="M60" s="163" t="s">
        <v>549</v>
      </c>
      <c r="N60" s="54" t="s">
        <v>549</v>
      </c>
      <c r="O60" s="163" t="s">
        <v>549</v>
      </c>
      <c r="P60" s="54" t="s">
        <v>549</v>
      </c>
      <c r="Q60" s="163" t="s">
        <v>549</v>
      </c>
      <c r="R60" s="54" t="s">
        <v>549</v>
      </c>
      <c r="S60" s="163" t="s">
        <v>549</v>
      </c>
      <c r="T60" s="54" t="s">
        <v>549</v>
      </c>
      <c r="U60" s="163" t="s">
        <v>549</v>
      </c>
      <c r="V60" s="54" t="s">
        <v>549</v>
      </c>
      <c r="W60" s="163" t="s">
        <v>549</v>
      </c>
      <c r="X60" s="54" t="s">
        <v>549</v>
      </c>
      <c r="Y60" s="163" t="s">
        <v>549</v>
      </c>
    </row>
    <row r="61" spans="1:25" x14ac:dyDescent="0.25">
      <c r="A61" s="57" t="s">
        <v>231</v>
      </c>
      <c r="B61" s="58" t="s">
        <v>156</v>
      </c>
      <c r="C61" s="55" t="s">
        <v>549</v>
      </c>
      <c r="D61" s="55" t="s">
        <v>549</v>
      </c>
      <c r="E61" s="170" t="str">
        <f t="shared" si="14"/>
        <v>нд</v>
      </c>
      <c r="F61" s="169" t="str">
        <f t="shared" si="4"/>
        <v>нд</v>
      </c>
      <c r="G61" s="54" t="s">
        <v>549</v>
      </c>
      <c r="H61" s="54" t="s">
        <v>549</v>
      </c>
      <c r="I61" s="163" t="s">
        <v>549</v>
      </c>
      <c r="J61" s="54" t="s">
        <v>549</v>
      </c>
      <c r="K61" s="163" t="s">
        <v>549</v>
      </c>
      <c r="L61" s="54" t="s">
        <v>549</v>
      </c>
      <c r="M61" s="163" t="s">
        <v>549</v>
      </c>
      <c r="N61" s="54" t="s">
        <v>549</v>
      </c>
      <c r="O61" s="163" t="s">
        <v>549</v>
      </c>
      <c r="P61" s="54" t="s">
        <v>549</v>
      </c>
      <c r="Q61" s="163" t="s">
        <v>549</v>
      </c>
      <c r="R61" s="54" t="s">
        <v>549</v>
      </c>
      <c r="S61" s="163" t="s">
        <v>549</v>
      </c>
      <c r="T61" s="54" t="s">
        <v>549</v>
      </c>
      <c r="U61" s="163" t="s">
        <v>549</v>
      </c>
      <c r="V61" s="54" t="s">
        <v>549</v>
      </c>
      <c r="W61" s="163" t="s">
        <v>549</v>
      </c>
      <c r="X61" s="54" t="s">
        <v>549</v>
      </c>
      <c r="Y61" s="54" t="s">
        <v>549</v>
      </c>
    </row>
    <row r="62" spans="1:25" x14ac:dyDescent="0.25">
      <c r="A62" s="57" t="s">
        <v>232</v>
      </c>
      <c r="B62" s="58" t="s">
        <v>154</v>
      </c>
      <c r="C62" s="55" t="s">
        <v>549</v>
      </c>
      <c r="D62" s="55" t="s">
        <v>549</v>
      </c>
      <c r="E62" s="170" t="str">
        <f t="shared" si="14"/>
        <v>нд</v>
      </c>
      <c r="F62" s="169" t="str">
        <f t="shared" si="4"/>
        <v>нд</v>
      </c>
      <c r="G62" s="54" t="s">
        <v>549</v>
      </c>
      <c r="H62" s="54" t="s">
        <v>549</v>
      </c>
      <c r="I62" s="163" t="s">
        <v>549</v>
      </c>
      <c r="J62" s="54" t="s">
        <v>549</v>
      </c>
      <c r="K62" s="163" t="s">
        <v>549</v>
      </c>
      <c r="L62" s="54" t="s">
        <v>549</v>
      </c>
      <c r="M62" s="163" t="s">
        <v>549</v>
      </c>
      <c r="N62" s="54" t="s">
        <v>549</v>
      </c>
      <c r="O62" s="163" t="s">
        <v>549</v>
      </c>
      <c r="P62" s="54" t="s">
        <v>549</v>
      </c>
      <c r="Q62" s="163" t="s">
        <v>549</v>
      </c>
      <c r="R62" s="54" t="s">
        <v>549</v>
      </c>
      <c r="S62" s="163" t="s">
        <v>549</v>
      </c>
      <c r="T62" s="54" t="s">
        <v>549</v>
      </c>
      <c r="U62" s="163" t="s">
        <v>549</v>
      </c>
      <c r="V62" s="54" t="s">
        <v>549</v>
      </c>
      <c r="W62" s="163" t="s">
        <v>549</v>
      </c>
      <c r="X62" s="54" t="s">
        <v>549</v>
      </c>
      <c r="Y62" s="54" t="s">
        <v>549</v>
      </c>
    </row>
    <row r="63" spans="1:25" x14ac:dyDescent="0.25">
      <c r="A63" s="57" t="s">
        <v>233</v>
      </c>
      <c r="B63" s="58" t="s">
        <v>235</v>
      </c>
      <c r="C63" s="55" t="s">
        <v>549</v>
      </c>
      <c r="D63" s="55" t="s">
        <v>549</v>
      </c>
      <c r="E63" s="170" t="str">
        <f t="shared" si="14"/>
        <v>нд</v>
      </c>
      <c r="F63" s="169" t="str">
        <f t="shared" si="4"/>
        <v>нд</v>
      </c>
      <c r="G63" s="54" t="s">
        <v>549</v>
      </c>
      <c r="H63" s="54" t="s">
        <v>549</v>
      </c>
      <c r="I63" s="163" t="s">
        <v>549</v>
      </c>
      <c r="J63" s="54" t="s">
        <v>549</v>
      </c>
      <c r="K63" s="163" t="s">
        <v>549</v>
      </c>
      <c r="L63" s="54" t="s">
        <v>549</v>
      </c>
      <c r="M63" s="163" t="s">
        <v>549</v>
      </c>
      <c r="N63" s="54" t="s">
        <v>549</v>
      </c>
      <c r="O63" s="163" t="s">
        <v>549</v>
      </c>
      <c r="P63" s="54" t="s">
        <v>549</v>
      </c>
      <c r="Q63" s="163" t="s">
        <v>549</v>
      </c>
      <c r="R63" s="54" t="s">
        <v>549</v>
      </c>
      <c r="S63" s="163" t="s">
        <v>549</v>
      </c>
      <c r="T63" s="54" t="s">
        <v>549</v>
      </c>
      <c r="U63" s="163" t="s">
        <v>549</v>
      </c>
      <c r="V63" s="54" t="s">
        <v>549</v>
      </c>
      <c r="W63" s="163" t="s">
        <v>549</v>
      </c>
      <c r="X63" s="54" t="s">
        <v>549</v>
      </c>
      <c r="Y63" s="54" t="s">
        <v>549</v>
      </c>
    </row>
    <row r="64" spans="1:25" ht="18.75" x14ac:dyDescent="0.25">
      <c r="A64" s="57" t="s">
        <v>234</v>
      </c>
      <c r="B64" s="56" t="s">
        <v>132</v>
      </c>
      <c r="C64" s="55" t="s">
        <v>549</v>
      </c>
      <c r="D64" s="55" t="s">
        <v>549</v>
      </c>
      <c r="E64" s="170" t="str">
        <f t="shared" si="14"/>
        <v>нд</v>
      </c>
      <c r="F64" s="169" t="str">
        <f t="shared" si="4"/>
        <v>нд</v>
      </c>
      <c r="G64" s="54" t="s">
        <v>549</v>
      </c>
      <c r="H64" s="54" t="s">
        <v>549</v>
      </c>
      <c r="I64" s="163" t="s">
        <v>549</v>
      </c>
      <c r="J64" s="54" t="s">
        <v>549</v>
      </c>
      <c r="K64" s="163" t="s">
        <v>549</v>
      </c>
      <c r="L64" s="54" t="s">
        <v>549</v>
      </c>
      <c r="M64" s="163" t="s">
        <v>549</v>
      </c>
      <c r="N64" s="54" t="s">
        <v>549</v>
      </c>
      <c r="O64" s="163" t="s">
        <v>549</v>
      </c>
      <c r="P64" s="54" t="s">
        <v>549</v>
      </c>
      <c r="Q64" s="163" t="s">
        <v>549</v>
      </c>
      <c r="R64" s="54" t="s">
        <v>549</v>
      </c>
      <c r="S64" s="163" t="s">
        <v>549</v>
      </c>
      <c r="T64" s="54" t="s">
        <v>549</v>
      </c>
      <c r="U64" s="163" t="s">
        <v>549</v>
      </c>
      <c r="V64" s="54" t="s">
        <v>549</v>
      </c>
      <c r="W64" s="163" t="s">
        <v>549</v>
      </c>
      <c r="X64" s="54" t="s">
        <v>549</v>
      </c>
      <c r="Y64" s="54" t="s">
        <v>549</v>
      </c>
    </row>
    <row r="65" spans="1:24" x14ac:dyDescent="0.25">
      <c r="A65" s="53"/>
      <c r="B65" s="49"/>
      <c r="C65" s="49"/>
      <c r="D65" s="49"/>
      <c r="E65" s="49"/>
      <c r="F65" s="49"/>
      <c r="G65" s="49"/>
      <c r="H65" s="49"/>
      <c r="I65" s="49"/>
      <c r="J65" s="49"/>
      <c r="K65" s="49"/>
      <c r="L65" s="53"/>
      <c r="M65" s="53"/>
    </row>
    <row r="66" spans="1:24" ht="54" customHeight="1" x14ac:dyDescent="0.25">
      <c r="B66" s="304"/>
      <c r="C66" s="304"/>
      <c r="D66" s="304"/>
      <c r="E66" s="304"/>
      <c r="F66" s="304"/>
      <c r="G66" s="304"/>
      <c r="H66" s="304"/>
      <c r="I66" s="304"/>
      <c r="J66" s="51"/>
      <c r="K66" s="51"/>
      <c r="L66" s="52"/>
      <c r="M66" s="52"/>
      <c r="N66" s="52"/>
      <c r="O66" s="52"/>
      <c r="P66" s="52"/>
      <c r="Q66" s="52"/>
      <c r="R66" s="52"/>
      <c r="S66" s="52"/>
      <c r="T66" s="52"/>
      <c r="U66" s="52"/>
      <c r="V66" s="52"/>
      <c r="W66" s="52"/>
      <c r="X66" s="52"/>
    </row>
    <row r="68" spans="1:24" ht="50.25" customHeight="1" x14ac:dyDescent="0.25">
      <c r="B68" s="304"/>
      <c r="C68" s="304"/>
      <c r="D68" s="304"/>
      <c r="E68" s="304"/>
      <c r="F68" s="304"/>
      <c r="G68" s="304"/>
      <c r="H68" s="304"/>
      <c r="I68" s="304"/>
      <c r="J68" s="51"/>
      <c r="K68" s="51"/>
    </row>
    <row r="70" spans="1:24" ht="36.75" customHeight="1" x14ac:dyDescent="0.25">
      <c r="B70" s="304"/>
      <c r="C70" s="304"/>
      <c r="D70" s="304"/>
      <c r="E70" s="304"/>
      <c r="F70" s="304"/>
      <c r="G70" s="304"/>
      <c r="H70" s="304"/>
      <c r="I70" s="304"/>
      <c r="J70" s="51"/>
      <c r="K70" s="51"/>
    </row>
    <row r="71" spans="1:24" x14ac:dyDescent="0.25">
      <c r="N71" s="178"/>
    </row>
    <row r="72" spans="1:24" ht="51" customHeight="1" x14ac:dyDescent="0.25">
      <c r="B72" s="304"/>
      <c r="C72" s="304"/>
      <c r="D72" s="304"/>
      <c r="E72" s="304"/>
      <c r="F72" s="304"/>
      <c r="G72" s="304"/>
      <c r="H72" s="304"/>
      <c r="I72" s="304"/>
      <c r="J72" s="51"/>
      <c r="K72" s="51"/>
      <c r="N72" s="178"/>
    </row>
    <row r="73" spans="1:24" ht="32.25" customHeight="1" x14ac:dyDescent="0.25">
      <c r="B73" s="304"/>
      <c r="C73" s="304"/>
      <c r="D73" s="304"/>
      <c r="E73" s="304"/>
      <c r="F73" s="304"/>
      <c r="G73" s="304"/>
      <c r="H73" s="304"/>
      <c r="I73" s="304"/>
      <c r="J73" s="51"/>
      <c r="K73" s="51"/>
    </row>
    <row r="74" spans="1:24" ht="51.75" customHeight="1" x14ac:dyDescent="0.25">
      <c r="B74" s="304"/>
      <c r="C74" s="304"/>
      <c r="D74" s="304"/>
      <c r="E74" s="304"/>
      <c r="F74" s="304"/>
      <c r="G74" s="304"/>
      <c r="H74" s="304"/>
      <c r="I74" s="304"/>
      <c r="J74" s="51"/>
      <c r="K74" s="51"/>
    </row>
    <row r="75" spans="1:24" ht="21.75" customHeight="1" x14ac:dyDescent="0.25">
      <c r="B75" s="305"/>
      <c r="C75" s="305"/>
      <c r="D75" s="305"/>
      <c r="E75" s="305"/>
      <c r="F75" s="305"/>
      <c r="G75" s="305"/>
      <c r="H75" s="305"/>
      <c r="I75" s="305"/>
      <c r="J75" s="50"/>
      <c r="K75" s="50"/>
    </row>
    <row r="76" spans="1:24" ht="23.25" customHeight="1" x14ac:dyDescent="0.25"/>
    <row r="77" spans="1:24" ht="18.75" customHeight="1" x14ac:dyDescent="0.25">
      <c r="B77" s="303"/>
      <c r="C77" s="303"/>
      <c r="D77" s="303"/>
      <c r="E77" s="303"/>
      <c r="F77" s="303"/>
      <c r="G77" s="303"/>
      <c r="H77" s="303"/>
      <c r="I77" s="303"/>
      <c r="J77" s="49"/>
      <c r="K77" s="49"/>
    </row>
  </sheetData>
  <mergeCells count="36">
    <mergeCell ref="R21:S21"/>
    <mergeCell ref="T20:W20"/>
    <mergeCell ref="T21:U21"/>
    <mergeCell ref="V21:W21"/>
    <mergeCell ref="J21:K21"/>
    <mergeCell ref="H20:K20"/>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B20:B22"/>
    <mergeCell ref="P20:S20"/>
    <mergeCell ref="P21:Q21"/>
    <mergeCell ref="B77:I77"/>
    <mergeCell ref="B66:I66"/>
    <mergeCell ref="B68:I68"/>
    <mergeCell ref="B70:I70"/>
    <mergeCell ref="B72:I72"/>
    <mergeCell ref="B73:I73"/>
    <mergeCell ref="B74:I74"/>
    <mergeCell ref="B75:I75"/>
  </mergeCells>
  <phoneticPr fontId="70" type="noConversion"/>
  <pageMargins left="0.39370078740157483" right="0.39370078740157483" top="0.78740157480314965" bottom="0.39370078740157483" header="0.31496062992125984" footer="0.31496062992125984"/>
  <pageSetup paperSize="8" scale="53"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7" zoomScaleSheetLayoutView="87" workbookViewId="0">
      <selection activeCell="BF1" sqref="BF1"/>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5" width="13.140625" style="16" customWidth="1"/>
    <col min="6" max="12" width="7.7109375" style="16" customWidth="1"/>
    <col min="13" max="13" width="10.7109375" style="16" customWidth="1"/>
    <col min="14" max="14" width="18.285156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7.5703125" style="16" customWidth="1"/>
    <col min="48" max="48" width="15.7109375" style="16" customWidth="1"/>
    <col min="49" max="16384" width="9.140625" style="16"/>
  </cols>
  <sheetData>
    <row r="1" spans="1:48" ht="18.75" x14ac:dyDescent="0.25">
      <c r="AV1" s="29" t="s">
        <v>68</v>
      </c>
    </row>
    <row r="2" spans="1:48" ht="18.75" x14ac:dyDescent="0.3">
      <c r="AV2" s="13" t="s">
        <v>9</v>
      </c>
    </row>
    <row r="3" spans="1:48" ht="18.75" x14ac:dyDescent="0.3">
      <c r="AV3" s="13" t="s">
        <v>67</v>
      </c>
    </row>
    <row r="4" spans="1:48" ht="18.75" x14ac:dyDescent="0.3">
      <c r="AV4" s="13"/>
    </row>
    <row r="5" spans="1:48" ht="18.75" customHeight="1" x14ac:dyDescent="0.25">
      <c r="A5" s="186" t="str">
        <f>'6.2. Паспорт фин осв ввод'!A4:Y4</f>
        <v>Год раскрытия информации: 2025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6" spans="1:48" ht="18.75" x14ac:dyDescent="0.3">
      <c r="AV6" s="13"/>
    </row>
    <row r="7" spans="1:48" ht="18.75" x14ac:dyDescent="0.25">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ht="15.75" x14ac:dyDescent="0.25">
      <c r="A9" s="191" t="str">
        <f>'6.2. Паспорт фин осв ввод'!A8:Y8</f>
        <v>Общество с ограниченной ответственностью "СЕТЬЭНЕРГОГРУПП"</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5.75" x14ac:dyDescent="0.25">
      <c r="A10" s="187" t="s">
        <v>7</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ht="15.75" x14ac:dyDescent="0.25">
      <c r="A12" s="191" t="str">
        <f>'6.2. Паспорт фин осв ввод'!A11:Y11</f>
        <v>P_1182375001401_01</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15.75" x14ac:dyDescent="0.25">
      <c r="A13" s="187" t="s">
        <v>6</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ht="15.75" x14ac:dyDescent="0.25">
      <c r="A15" s="191" t="str">
        <f>'6.2. Паспорт фин осв ввод'!A14:Y14</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187" t="s">
        <v>5</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row>
    <row r="17" spans="1:4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row>
    <row r="18" spans="1:48" ht="14.25" customHeight="1"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row>
    <row r="19" spans="1:4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row>
    <row r="20" spans="1:4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row>
    <row r="21" spans="1:48" x14ac:dyDescent="0.25">
      <c r="A21" s="330" t="s">
        <v>527</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row>
    <row r="22" spans="1:48" ht="58.5" customHeight="1" x14ac:dyDescent="0.25">
      <c r="A22" s="319" t="s">
        <v>51</v>
      </c>
      <c r="B22" s="332" t="s">
        <v>23</v>
      </c>
      <c r="C22" s="319" t="s">
        <v>50</v>
      </c>
      <c r="D22" s="319" t="s">
        <v>49</v>
      </c>
      <c r="E22" s="335" t="s">
        <v>538</v>
      </c>
      <c r="F22" s="336"/>
      <c r="G22" s="336"/>
      <c r="H22" s="336"/>
      <c r="I22" s="336"/>
      <c r="J22" s="336"/>
      <c r="K22" s="336"/>
      <c r="L22" s="337"/>
      <c r="M22" s="319" t="s">
        <v>48</v>
      </c>
      <c r="N22" s="319" t="s">
        <v>47</v>
      </c>
      <c r="O22" s="319" t="s">
        <v>46</v>
      </c>
      <c r="P22" s="314" t="s">
        <v>265</v>
      </c>
      <c r="Q22" s="314" t="s">
        <v>45</v>
      </c>
      <c r="R22" s="314" t="s">
        <v>44</v>
      </c>
      <c r="S22" s="314" t="s">
        <v>43</v>
      </c>
      <c r="T22" s="314"/>
      <c r="U22" s="321" t="s">
        <v>42</v>
      </c>
      <c r="V22" s="321" t="s">
        <v>41</v>
      </c>
      <c r="W22" s="314" t="s">
        <v>40</v>
      </c>
      <c r="X22" s="314" t="s">
        <v>39</v>
      </c>
      <c r="Y22" s="314" t="s">
        <v>38</v>
      </c>
      <c r="Z22" s="338" t="s">
        <v>37</v>
      </c>
      <c r="AA22" s="314" t="s">
        <v>36</v>
      </c>
      <c r="AB22" s="314" t="s">
        <v>35</v>
      </c>
      <c r="AC22" s="314" t="s">
        <v>34</v>
      </c>
      <c r="AD22" s="314" t="s">
        <v>33</v>
      </c>
      <c r="AE22" s="314" t="s">
        <v>32</v>
      </c>
      <c r="AF22" s="314" t="s">
        <v>31</v>
      </c>
      <c r="AG22" s="314"/>
      <c r="AH22" s="314"/>
      <c r="AI22" s="314"/>
      <c r="AJ22" s="314"/>
      <c r="AK22" s="314"/>
      <c r="AL22" s="314" t="s">
        <v>30</v>
      </c>
      <c r="AM22" s="314"/>
      <c r="AN22" s="314"/>
      <c r="AO22" s="314"/>
      <c r="AP22" s="314" t="s">
        <v>29</v>
      </c>
      <c r="AQ22" s="314"/>
      <c r="AR22" s="314" t="s">
        <v>28</v>
      </c>
      <c r="AS22" s="314" t="s">
        <v>27</v>
      </c>
      <c r="AT22" s="314" t="s">
        <v>26</v>
      </c>
      <c r="AU22" s="314" t="s">
        <v>25</v>
      </c>
      <c r="AV22" s="326" t="s">
        <v>24</v>
      </c>
    </row>
    <row r="23" spans="1:48" ht="64.5" customHeight="1" x14ac:dyDescent="0.25">
      <c r="A23" s="331"/>
      <c r="B23" s="333"/>
      <c r="C23" s="331"/>
      <c r="D23" s="331"/>
      <c r="E23" s="328" t="s">
        <v>22</v>
      </c>
      <c r="F23" s="315" t="s">
        <v>136</v>
      </c>
      <c r="G23" s="315" t="s">
        <v>135</v>
      </c>
      <c r="H23" s="315" t="s">
        <v>134</v>
      </c>
      <c r="I23" s="317" t="s">
        <v>447</v>
      </c>
      <c r="J23" s="317" t="s">
        <v>448</v>
      </c>
      <c r="K23" s="317" t="s">
        <v>449</v>
      </c>
      <c r="L23" s="315" t="s">
        <v>76</v>
      </c>
      <c r="M23" s="331"/>
      <c r="N23" s="331"/>
      <c r="O23" s="331"/>
      <c r="P23" s="314"/>
      <c r="Q23" s="314"/>
      <c r="R23" s="314"/>
      <c r="S23" s="322" t="s">
        <v>2</v>
      </c>
      <c r="T23" s="322" t="s">
        <v>10</v>
      </c>
      <c r="U23" s="321"/>
      <c r="V23" s="321"/>
      <c r="W23" s="314"/>
      <c r="X23" s="314"/>
      <c r="Y23" s="314"/>
      <c r="Z23" s="314"/>
      <c r="AA23" s="314"/>
      <c r="AB23" s="314"/>
      <c r="AC23" s="314"/>
      <c r="AD23" s="314"/>
      <c r="AE23" s="314"/>
      <c r="AF23" s="314" t="s">
        <v>21</v>
      </c>
      <c r="AG23" s="314"/>
      <c r="AH23" s="314" t="s">
        <v>20</v>
      </c>
      <c r="AI23" s="314"/>
      <c r="AJ23" s="319" t="s">
        <v>19</v>
      </c>
      <c r="AK23" s="319" t="s">
        <v>18</v>
      </c>
      <c r="AL23" s="319" t="s">
        <v>17</v>
      </c>
      <c r="AM23" s="319" t="s">
        <v>16</v>
      </c>
      <c r="AN23" s="319" t="s">
        <v>15</v>
      </c>
      <c r="AO23" s="319" t="s">
        <v>14</v>
      </c>
      <c r="AP23" s="319" t="s">
        <v>13</v>
      </c>
      <c r="AQ23" s="324" t="s">
        <v>10</v>
      </c>
      <c r="AR23" s="314"/>
      <c r="AS23" s="314"/>
      <c r="AT23" s="314"/>
      <c r="AU23" s="314"/>
      <c r="AV23" s="327"/>
    </row>
    <row r="24" spans="1:48" ht="96.75" customHeight="1" x14ac:dyDescent="0.25">
      <c r="A24" s="320"/>
      <c r="B24" s="334"/>
      <c r="C24" s="320"/>
      <c r="D24" s="320"/>
      <c r="E24" s="329"/>
      <c r="F24" s="316"/>
      <c r="G24" s="316"/>
      <c r="H24" s="316"/>
      <c r="I24" s="318"/>
      <c r="J24" s="318"/>
      <c r="K24" s="318"/>
      <c r="L24" s="316"/>
      <c r="M24" s="320"/>
      <c r="N24" s="320"/>
      <c r="O24" s="320"/>
      <c r="P24" s="314"/>
      <c r="Q24" s="314"/>
      <c r="R24" s="314"/>
      <c r="S24" s="323"/>
      <c r="T24" s="323"/>
      <c r="U24" s="321"/>
      <c r="V24" s="321"/>
      <c r="W24" s="314"/>
      <c r="X24" s="314"/>
      <c r="Y24" s="314"/>
      <c r="Z24" s="314"/>
      <c r="AA24" s="314"/>
      <c r="AB24" s="314"/>
      <c r="AC24" s="314"/>
      <c r="AD24" s="314"/>
      <c r="AE24" s="314"/>
      <c r="AF24" s="146" t="s">
        <v>12</v>
      </c>
      <c r="AG24" s="146" t="s">
        <v>11</v>
      </c>
      <c r="AH24" s="147" t="s">
        <v>2</v>
      </c>
      <c r="AI24" s="147" t="s">
        <v>10</v>
      </c>
      <c r="AJ24" s="320"/>
      <c r="AK24" s="320"/>
      <c r="AL24" s="320"/>
      <c r="AM24" s="320"/>
      <c r="AN24" s="320"/>
      <c r="AO24" s="320"/>
      <c r="AP24" s="320"/>
      <c r="AQ24" s="325"/>
      <c r="AR24" s="314"/>
      <c r="AS24" s="314"/>
      <c r="AT24" s="314"/>
      <c r="AU24" s="314"/>
      <c r="AV24" s="327"/>
    </row>
    <row r="25" spans="1:48" s="17"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65" customFormat="1" ht="70.900000000000006" customHeight="1" x14ac:dyDescent="0.2">
      <c r="A26" s="164">
        <v>1</v>
      </c>
      <c r="B26" s="182" t="s">
        <v>572</v>
      </c>
      <c r="C26" s="182" t="s">
        <v>551</v>
      </c>
      <c r="D26" s="176" t="str">
        <f>'6.1. Паспорт сетевой график'!D48</f>
        <v>4 кв. 2029</v>
      </c>
      <c r="E26" s="164" t="s">
        <v>549</v>
      </c>
      <c r="F26" s="164" t="s">
        <v>549</v>
      </c>
      <c r="G26" s="164" t="str">
        <f>'6.2. Паспорт фин осв ввод'!C37</f>
        <v>нд</v>
      </c>
      <c r="H26" s="164" t="s">
        <v>549</v>
      </c>
      <c r="I26" s="164" t="str">
        <f>'6.2. Паспорт фин осв ввод'!C39</f>
        <v>нд</v>
      </c>
      <c r="J26" s="164"/>
      <c r="K26" s="164" t="s">
        <v>549</v>
      </c>
      <c r="L26" s="164" t="s">
        <v>549</v>
      </c>
      <c r="M26" s="164" t="s">
        <v>549</v>
      </c>
      <c r="N26" s="164" t="s">
        <v>571</v>
      </c>
      <c r="O26" s="164" t="s">
        <v>549</v>
      </c>
      <c r="P26" s="164">
        <v>55.575000000000003</v>
      </c>
      <c r="Q26" s="164" t="s">
        <v>549</v>
      </c>
      <c r="R26" s="164" t="s">
        <v>549</v>
      </c>
      <c r="S26" s="164" t="s">
        <v>549</v>
      </c>
      <c r="T26" s="164" t="s">
        <v>549</v>
      </c>
      <c r="U26" s="164" t="s">
        <v>549</v>
      </c>
      <c r="V26" s="164" t="s">
        <v>549</v>
      </c>
      <c r="W26" s="164" t="s">
        <v>549</v>
      </c>
      <c r="X26" s="164" t="s">
        <v>549</v>
      </c>
      <c r="Y26" s="164" t="s">
        <v>549</v>
      </c>
      <c r="Z26" s="164" t="s">
        <v>549</v>
      </c>
      <c r="AA26" s="164" t="s">
        <v>549</v>
      </c>
      <c r="AB26" s="164" t="s">
        <v>549</v>
      </c>
      <c r="AC26" s="164" t="s">
        <v>549</v>
      </c>
      <c r="AD26" s="164" t="s">
        <v>549</v>
      </c>
      <c r="AE26" s="164" t="s">
        <v>549</v>
      </c>
      <c r="AF26" s="164" t="s">
        <v>549</v>
      </c>
      <c r="AG26" s="164" t="s">
        <v>549</v>
      </c>
      <c r="AH26" s="164" t="s">
        <v>549</v>
      </c>
      <c r="AI26" s="164" t="s">
        <v>549</v>
      </c>
      <c r="AJ26" s="164" t="s">
        <v>549</v>
      </c>
      <c r="AK26" s="164" t="s">
        <v>549</v>
      </c>
      <c r="AL26" s="164" t="s">
        <v>549</v>
      </c>
      <c r="AM26" s="164" t="s">
        <v>549</v>
      </c>
      <c r="AN26" s="164" t="s">
        <v>549</v>
      </c>
      <c r="AO26" s="164" t="s">
        <v>549</v>
      </c>
      <c r="AP26" s="164" t="s">
        <v>549</v>
      </c>
      <c r="AQ26" s="164" t="s">
        <v>549</v>
      </c>
      <c r="AR26" s="164" t="s">
        <v>549</v>
      </c>
      <c r="AS26" s="164" t="s">
        <v>549</v>
      </c>
      <c r="AT26" s="164" t="s">
        <v>549</v>
      </c>
      <c r="AU26" s="164" t="s">
        <v>549</v>
      </c>
      <c r="AV26" s="164" t="s">
        <v>549</v>
      </c>
    </row>
  </sheetData>
  <mergeCells count="67">
    <mergeCell ref="A19:AV19"/>
    <mergeCell ref="A20:AV20"/>
    <mergeCell ref="A21:AV21"/>
    <mergeCell ref="A22:A24"/>
    <mergeCell ref="C22:C24"/>
    <mergeCell ref="D22:D24"/>
    <mergeCell ref="B22:B24"/>
    <mergeCell ref="E22:L22"/>
    <mergeCell ref="M22:M24"/>
    <mergeCell ref="N22:N24"/>
    <mergeCell ref="O22:O24"/>
    <mergeCell ref="AF22:AK22"/>
    <mergeCell ref="Z22:Z24"/>
    <mergeCell ref="AA22:AA24"/>
    <mergeCell ref="AL23:AL24"/>
    <mergeCell ref="AL22:AO22"/>
    <mergeCell ref="A5:AV5"/>
    <mergeCell ref="A16:AV16"/>
    <mergeCell ref="A12:AV12"/>
    <mergeCell ref="A13:AV13"/>
    <mergeCell ref="A14:AV14"/>
    <mergeCell ref="A15:AV15"/>
    <mergeCell ref="A7:AV7"/>
    <mergeCell ref="A8:AV8"/>
    <mergeCell ref="A9:AV9"/>
    <mergeCell ref="A10:AV10"/>
    <mergeCell ref="A11:AV11"/>
    <mergeCell ref="A17:AV17"/>
    <mergeCell ref="AN23:AN24"/>
    <mergeCell ref="AO23:AO24"/>
    <mergeCell ref="AS22:AS24"/>
    <mergeCell ref="AD22:AD24"/>
    <mergeCell ref="AE22:AE24"/>
    <mergeCell ref="AT22:AT24"/>
    <mergeCell ref="AU22:AU24"/>
    <mergeCell ref="AQ23:AQ24"/>
    <mergeCell ref="AV22:AV24"/>
    <mergeCell ref="AR22:AR24"/>
    <mergeCell ref="E23:E24"/>
    <mergeCell ref="L23:L24"/>
    <mergeCell ref="S23:S24"/>
    <mergeCell ref="AP23:AP24"/>
    <mergeCell ref="A18:AV18"/>
    <mergeCell ref="AB22:AB24"/>
    <mergeCell ref="AC22:AC24"/>
    <mergeCell ref="Q22:Q24"/>
    <mergeCell ref="W22:W24"/>
    <mergeCell ref="X22:X24"/>
    <mergeCell ref="Y22:Y24"/>
    <mergeCell ref="R22:R24"/>
    <mergeCell ref="S22:T22"/>
    <mergeCell ref="U22:U24"/>
    <mergeCell ref="V22:V24"/>
    <mergeCell ref="T23:T24"/>
    <mergeCell ref="AP22:AQ22"/>
    <mergeCell ref="AF23:AG23"/>
    <mergeCell ref="AH23:AI23"/>
    <mergeCell ref="AJ23:AJ24"/>
    <mergeCell ref="AM23:AM24"/>
    <mergeCell ref="AK23:AK24"/>
    <mergeCell ref="P22:P24"/>
    <mergeCell ref="F23:F24"/>
    <mergeCell ref="G23:G24"/>
    <mergeCell ref="H23:H24"/>
    <mergeCell ref="K23:K24"/>
    <mergeCell ref="I23:I24"/>
    <mergeCell ref="J23:J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topLeftCell="A56" zoomScale="75" zoomScaleNormal="90" zoomScaleSheetLayoutView="75" workbookViewId="0">
      <selection activeCell="B21" sqref="B21"/>
    </sheetView>
  </sheetViews>
  <sheetFormatPr defaultRowHeight="15.75" x14ac:dyDescent="0.25"/>
  <cols>
    <col min="1" max="2" width="66.140625" style="118"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9" t="s">
        <v>68</v>
      </c>
    </row>
    <row r="2" spans="1:8" ht="18.75" x14ac:dyDescent="0.3">
      <c r="B2" s="13" t="s">
        <v>9</v>
      </c>
    </row>
    <row r="3" spans="1:8" ht="18.75" x14ac:dyDescent="0.3">
      <c r="B3" s="13" t="s">
        <v>546</v>
      </c>
    </row>
    <row r="4" spans="1:8" x14ac:dyDescent="0.25">
      <c r="B4" s="34"/>
    </row>
    <row r="5" spans="1:8" ht="18.75" x14ac:dyDescent="0.3">
      <c r="A5" s="347" t="str">
        <f>'7. Паспорт отчет о закупке'!A5:AV5</f>
        <v>Год раскрытия информации: 2025 год</v>
      </c>
      <c r="B5" s="347"/>
      <c r="C5" s="69"/>
      <c r="D5" s="69"/>
      <c r="E5" s="69"/>
      <c r="F5" s="69"/>
      <c r="G5" s="69"/>
      <c r="H5" s="69"/>
    </row>
    <row r="6" spans="1:8" ht="18.75" x14ac:dyDescent="0.3">
      <c r="A6" s="148"/>
      <c r="B6" s="148"/>
      <c r="C6" s="148"/>
      <c r="D6" s="148"/>
      <c r="E6" s="148"/>
      <c r="F6" s="148"/>
      <c r="G6" s="148"/>
      <c r="H6" s="148"/>
    </row>
    <row r="7" spans="1:8" ht="18.75" x14ac:dyDescent="0.25">
      <c r="A7" s="190" t="s">
        <v>8</v>
      </c>
      <c r="B7" s="190"/>
      <c r="C7" s="11"/>
      <c r="D7" s="11"/>
      <c r="E7" s="11"/>
      <c r="F7" s="11"/>
      <c r="G7" s="11"/>
      <c r="H7" s="11"/>
    </row>
    <row r="8" spans="1:8" ht="18.75" x14ac:dyDescent="0.25">
      <c r="A8" s="11"/>
      <c r="B8" s="11"/>
      <c r="C8" s="11"/>
      <c r="D8" s="11"/>
      <c r="E8" s="11"/>
      <c r="F8" s="11"/>
      <c r="G8" s="11"/>
      <c r="H8" s="11"/>
    </row>
    <row r="9" spans="1:8" x14ac:dyDescent="0.25">
      <c r="A9" s="191" t="str">
        <f>'7. Паспорт отчет о закупке'!A9:AV9</f>
        <v>Общество с ограниченной ответственностью "СЕТЬЭНЕРГОГРУПП"</v>
      </c>
      <c r="B9" s="191"/>
      <c r="C9" s="8"/>
      <c r="D9" s="8"/>
      <c r="E9" s="8"/>
      <c r="F9" s="8"/>
      <c r="G9" s="8"/>
      <c r="H9" s="8"/>
    </row>
    <row r="10" spans="1:8" x14ac:dyDescent="0.25">
      <c r="A10" s="187" t="s">
        <v>7</v>
      </c>
      <c r="B10" s="187"/>
      <c r="C10" s="6"/>
      <c r="D10" s="6"/>
      <c r="E10" s="6"/>
      <c r="F10" s="6"/>
      <c r="G10" s="6"/>
      <c r="H10" s="6"/>
    </row>
    <row r="11" spans="1:8" ht="18.75" x14ac:dyDescent="0.25">
      <c r="A11" s="11"/>
      <c r="B11" s="11"/>
      <c r="C11" s="11"/>
      <c r="D11" s="11"/>
      <c r="E11" s="11"/>
      <c r="F11" s="11"/>
      <c r="G11" s="11"/>
      <c r="H11" s="11"/>
    </row>
    <row r="12" spans="1:8" ht="30.75" customHeight="1" x14ac:dyDescent="0.25">
      <c r="A12" s="191" t="str">
        <f>'7. Паспорт отчет о закупке'!A12:AV12</f>
        <v>P_1182375001401_01</v>
      </c>
      <c r="B12" s="191"/>
      <c r="C12" s="8"/>
      <c r="D12" s="8"/>
      <c r="E12" s="8"/>
      <c r="F12" s="8"/>
      <c r="G12" s="8"/>
      <c r="H12" s="8"/>
    </row>
    <row r="13" spans="1:8" x14ac:dyDescent="0.25">
      <c r="A13" s="187" t="s">
        <v>6</v>
      </c>
      <c r="B13" s="187"/>
      <c r="C13" s="6"/>
      <c r="D13" s="6"/>
      <c r="E13" s="6"/>
      <c r="F13" s="6"/>
      <c r="G13" s="6"/>
      <c r="H13" s="6"/>
    </row>
    <row r="14" spans="1:8" ht="18.75" x14ac:dyDescent="0.25">
      <c r="A14" s="10"/>
      <c r="B14" s="10"/>
      <c r="C14" s="10"/>
      <c r="D14" s="10"/>
      <c r="E14" s="10"/>
      <c r="F14" s="10"/>
      <c r="G14" s="10"/>
      <c r="H14" s="10"/>
    </row>
    <row r="15" spans="1:8" s="52" customFormat="1" ht="57" customHeight="1" x14ac:dyDescent="0.25">
      <c r="A15" s="192" t="str">
        <f>'7. Паспорт отчет о закупке'!A15:AV15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5" s="192"/>
      <c r="C15" s="175"/>
      <c r="D15" s="175"/>
      <c r="E15" s="175"/>
      <c r="F15" s="175"/>
      <c r="G15" s="175"/>
      <c r="H15" s="175"/>
    </row>
    <row r="16" spans="1:8" x14ac:dyDescent="0.25">
      <c r="A16" s="187" t="s">
        <v>5</v>
      </c>
      <c r="B16" s="187"/>
      <c r="C16" s="6"/>
      <c r="D16" s="6"/>
      <c r="E16" s="6"/>
      <c r="F16" s="6"/>
      <c r="G16" s="6"/>
      <c r="H16" s="6"/>
    </row>
    <row r="17" spans="1:2" x14ac:dyDescent="0.25">
      <c r="B17" s="119"/>
    </row>
    <row r="18" spans="1:2" ht="33.75" customHeight="1" x14ac:dyDescent="0.25">
      <c r="A18" s="342" t="s">
        <v>528</v>
      </c>
      <c r="B18" s="343"/>
    </row>
    <row r="19" spans="1:2" x14ac:dyDescent="0.25">
      <c r="B19" s="34"/>
    </row>
    <row r="20" spans="1:2" ht="16.5" thickBot="1" x14ac:dyDescent="0.3">
      <c r="B20" s="120"/>
    </row>
    <row r="21" spans="1:2" ht="63" customHeight="1" thickBot="1" x14ac:dyDescent="0.3">
      <c r="A21" s="121" t="s">
        <v>397</v>
      </c>
      <c r="B21" s="122" t="str">
        <f>A15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row>
    <row r="22" spans="1:2" ht="16.5" thickBot="1" x14ac:dyDescent="0.3">
      <c r="A22" s="121" t="s">
        <v>398</v>
      </c>
      <c r="B22" s="122" t="s">
        <v>548</v>
      </c>
    </row>
    <row r="23" spans="1:2" ht="16.5" thickBot="1" x14ac:dyDescent="0.3">
      <c r="A23" s="121" t="s">
        <v>365</v>
      </c>
      <c r="B23" s="123" t="s">
        <v>562</v>
      </c>
    </row>
    <row r="24" spans="1:2" ht="16.5" thickBot="1" x14ac:dyDescent="0.3">
      <c r="A24" s="121" t="s">
        <v>399</v>
      </c>
      <c r="B24" s="123" t="s">
        <v>549</v>
      </c>
    </row>
    <row r="25" spans="1:2" ht="16.5" thickBot="1" x14ac:dyDescent="0.3">
      <c r="A25" s="124" t="s">
        <v>400</v>
      </c>
      <c r="B25" s="122" t="s">
        <v>583</v>
      </c>
    </row>
    <row r="26" spans="1:2" ht="16.5" thickBot="1" x14ac:dyDescent="0.3">
      <c r="A26" s="125" t="s">
        <v>401</v>
      </c>
      <c r="B26" s="126" t="s">
        <v>549</v>
      </c>
    </row>
    <row r="27" spans="1:2" ht="51" customHeight="1" thickBot="1" x14ac:dyDescent="0.3">
      <c r="A27" s="133" t="s">
        <v>402</v>
      </c>
      <c r="B27" s="166" t="str">
        <f>'6.2. Паспорт фин осв ввод'!Y24</f>
        <v>нд</v>
      </c>
    </row>
    <row r="28" spans="1:2" ht="16.5" thickBot="1" x14ac:dyDescent="0.3">
      <c r="A28" s="128" t="s">
        <v>403</v>
      </c>
      <c r="B28" s="128" t="s">
        <v>549</v>
      </c>
    </row>
    <row r="29" spans="1:2" ht="29.25" thickBot="1" x14ac:dyDescent="0.3">
      <c r="A29" s="134" t="s">
        <v>404</v>
      </c>
      <c r="B29" s="166" t="s">
        <v>549</v>
      </c>
    </row>
    <row r="30" spans="1:2" ht="29.25" thickBot="1" x14ac:dyDescent="0.3">
      <c r="A30" s="134" t="s">
        <v>405</v>
      </c>
      <c r="B30" s="166" t="s">
        <v>549</v>
      </c>
    </row>
    <row r="31" spans="1:2" ht="16.5" thickBot="1" x14ac:dyDescent="0.3">
      <c r="A31" s="128" t="s">
        <v>406</v>
      </c>
      <c r="B31" s="128" t="s">
        <v>549</v>
      </c>
    </row>
    <row r="32" spans="1:2" ht="29.25" thickBot="1" x14ac:dyDescent="0.3">
      <c r="A32" s="134" t="s">
        <v>407</v>
      </c>
      <c r="B32" s="128" t="s">
        <v>549</v>
      </c>
    </row>
    <row r="33" spans="1:2" ht="16.5" thickBot="1" x14ac:dyDescent="0.3">
      <c r="A33" s="128" t="s">
        <v>408</v>
      </c>
      <c r="B33" s="128" t="s">
        <v>549</v>
      </c>
    </row>
    <row r="34" spans="1:2" ht="16.5" thickBot="1" x14ac:dyDescent="0.3">
      <c r="A34" s="128" t="s">
        <v>409</v>
      </c>
      <c r="B34" s="128" t="s">
        <v>549</v>
      </c>
    </row>
    <row r="35" spans="1:2" ht="16.5" thickBot="1" x14ac:dyDescent="0.3">
      <c r="A35" s="128" t="s">
        <v>410</v>
      </c>
      <c r="B35" s="128" t="s">
        <v>549</v>
      </c>
    </row>
    <row r="36" spans="1:2" ht="16.5" thickBot="1" x14ac:dyDescent="0.3">
      <c r="A36" s="128" t="s">
        <v>411</v>
      </c>
      <c r="B36" s="128" t="s">
        <v>549</v>
      </c>
    </row>
    <row r="37" spans="1:2" ht="29.25" thickBot="1" x14ac:dyDescent="0.3">
      <c r="A37" s="134" t="s">
        <v>412</v>
      </c>
      <c r="B37" s="128" t="s">
        <v>549</v>
      </c>
    </row>
    <row r="38" spans="1:2" ht="16.5" thickBot="1" x14ac:dyDescent="0.3">
      <c r="A38" s="128" t="s">
        <v>408</v>
      </c>
      <c r="B38" s="128" t="s">
        <v>549</v>
      </c>
    </row>
    <row r="39" spans="1:2" ht="16.5" thickBot="1" x14ac:dyDescent="0.3">
      <c r="A39" s="128" t="s">
        <v>409</v>
      </c>
      <c r="B39" s="128" t="s">
        <v>549</v>
      </c>
    </row>
    <row r="40" spans="1:2" ht="16.5" thickBot="1" x14ac:dyDescent="0.3">
      <c r="A40" s="128" t="s">
        <v>410</v>
      </c>
      <c r="B40" s="128" t="s">
        <v>549</v>
      </c>
    </row>
    <row r="41" spans="1:2" ht="16.5" thickBot="1" x14ac:dyDescent="0.3">
      <c r="A41" s="128" t="s">
        <v>411</v>
      </c>
      <c r="B41" s="128" t="s">
        <v>549</v>
      </c>
    </row>
    <row r="42" spans="1:2" ht="29.25" thickBot="1" x14ac:dyDescent="0.3">
      <c r="A42" s="134" t="s">
        <v>413</v>
      </c>
      <c r="B42" s="166" t="str">
        <f>B30</f>
        <v>нд</v>
      </c>
    </row>
    <row r="43" spans="1:2" ht="16.5" thickBot="1" x14ac:dyDescent="0.3">
      <c r="A43" s="128" t="s">
        <v>408</v>
      </c>
      <c r="B43" s="166" t="str">
        <f>B42</f>
        <v>нд</v>
      </c>
    </row>
    <row r="44" spans="1:2" ht="16.5" thickBot="1" x14ac:dyDescent="0.3">
      <c r="A44" s="128" t="s">
        <v>409</v>
      </c>
      <c r="B44" s="172" t="s">
        <v>549</v>
      </c>
    </row>
    <row r="45" spans="1:2" ht="16.5" thickBot="1" x14ac:dyDescent="0.3">
      <c r="A45" s="128" t="s">
        <v>410</v>
      </c>
      <c r="B45" s="166" t="s">
        <v>549</v>
      </c>
    </row>
    <row r="46" spans="1:2" ht="16.5" thickBot="1" x14ac:dyDescent="0.3">
      <c r="A46" s="128" t="s">
        <v>411</v>
      </c>
      <c r="B46" s="128" t="s">
        <v>549</v>
      </c>
    </row>
    <row r="47" spans="1:2" ht="29.25" thickBot="1" x14ac:dyDescent="0.3">
      <c r="A47" s="127" t="s">
        <v>414</v>
      </c>
      <c r="B47" s="135" t="s">
        <v>549</v>
      </c>
    </row>
    <row r="48" spans="1:2" ht="16.5" thickBot="1" x14ac:dyDescent="0.3">
      <c r="A48" s="129" t="s">
        <v>406</v>
      </c>
      <c r="B48" s="135" t="s">
        <v>549</v>
      </c>
    </row>
    <row r="49" spans="1:2" ht="16.5" thickBot="1" x14ac:dyDescent="0.3">
      <c r="A49" s="129" t="s">
        <v>415</v>
      </c>
      <c r="B49" s="135" t="s">
        <v>549</v>
      </c>
    </row>
    <row r="50" spans="1:2" ht="16.5" thickBot="1" x14ac:dyDescent="0.3">
      <c r="A50" s="129" t="s">
        <v>416</v>
      </c>
      <c r="B50" s="135" t="s">
        <v>549</v>
      </c>
    </row>
    <row r="51" spans="1:2" ht="16.5" thickBot="1" x14ac:dyDescent="0.3">
      <c r="A51" s="129" t="s">
        <v>417</v>
      </c>
      <c r="B51" s="135" t="s">
        <v>549</v>
      </c>
    </row>
    <row r="52" spans="1:2" ht="16.5" thickBot="1" x14ac:dyDescent="0.3">
      <c r="A52" s="124" t="s">
        <v>418</v>
      </c>
      <c r="B52" s="136" t="s">
        <v>549</v>
      </c>
    </row>
    <row r="53" spans="1:2" ht="16.5" thickBot="1" x14ac:dyDescent="0.3">
      <c r="A53" s="124" t="s">
        <v>419</v>
      </c>
      <c r="B53" s="167" t="str">
        <f>B45</f>
        <v>нд</v>
      </c>
    </row>
    <row r="54" spans="1:2" ht="16.5" thickBot="1" x14ac:dyDescent="0.3">
      <c r="A54" s="124" t="s">
        <v>420</v>
      </c>
      <c r="B54" s="136" t="s">
        <v>549</v>
      </c>
    </row>
    <row r="55" spans="1:2" ht="16.5" thickBot="1" x14ac:dyDescent="0.3">
      <c r="A55" s="125" t="s">
        <v>421</v>
      </c>
      <c r="B55" s="126" t="str">
        <f>B46</f>
        <v>нд</v>
      </c>
    </row>
    <row r="56" spans="1:2" x14ac:dyDescent="0.25">
      <c r="A56" s="127" t="s">
        <v>422</v>
      </c>
      <c r="B56" s="344" t="str">
        <f>'7. Паспорт отчет о закупке'!AC26</f>
        <v>нд</v>
      </c>
    </row>
    <row r="57" spans="1:2" x14ac:dyDescent="0.25">
      <c r="A57" s="131" t="s">
        <v>423</v>
      </c>
      <c r="B57" s="345"/>
    </row>
    <row r="58" spans="1:2" x14ac:dyDescent="0.25">
      <c r="A58" s="131" t="s">
        <v>424</v>
      </c>
      <c r="B58" s="345"/>
    </row>
    <row r="59" spans="1:2" x14ac:dyDescent="0.25">
      <c r="A59" s="131" t="s">
        <v>425</v>
      </c>
      <c r="B59" s="345"/>
    </row>
    <row r="60" spans="1:2" x14ac:dyDescent="0.25">
      <c r="A60" s="131" t="s">
        <v>426</v>
      </c>
      <c r="B60" s="345"/>
    </row>
    <row r="61" spans="1:2" ht="16.5" thickBot="1" x14ac:dyDescent="0.3">
      <c r="A61" s="132" t="s">
        <v>427</v>
      </c>
      <c r="B61" s="346"/>
    </row>
    <row r="62" spans="1:2" ht="30.75" thickBot="1" x14ac:dyDescent="0.3">
      <c r="A62" s="129" t="s">
        <v>428</v>
      </c>
      <c r="B62" s="130" t="s">
        <v>549</v>
      </c>
    </row>
    <row r="63" spans="1:2" ht="29.25" thickBot="1" x14ac:dyDescent="0.3">
      <c r="A63" s="124" t="s">
        <v>429</v>
      </c>
      <c r="B63" s="130" t="s">
        <v>549</v>
      </c>
    </row>
    <row r="64" spans="1:2" ht="16.5" thickBot="1" x14ac:dyDescent="0.3">
      <c r="A64" s="129" t="s">
        <v>406</v>
      </c>
      <c r="B64" s="137" t="s">
        <v>549</v>
      </c>
    </row>
    <row r="65" spans="1:2" ht="16.5" thickBot="1" x14ac:dyDescent="0.3">
      <c r="A65" s="129" t="s">
        <v>430</v>
      </c>
      <c r="B65" s="130" t="s">
        <v>549</v>
      </c>
    </row>
    <row r="66" spans="1:2" ht="16.5" thickBot="1" x14ac:dyDescent="0.3">
      <c r="A66" s="129" t="s">
        <v>431</v>
      </c>
      <c r="B66" s="137" t="s">
        <v>549</v>
      </c>
    </row>
    <row r="67" spans="1:2" ht="16.5" thickBot="1" x14ac:dyDescent="0.3">
      <c r="A67" s="138" t="s">
        <v>432</v>
      </c>
      <c r="B67" s="149" t="s">
        <v>549</v>
      </c>
    </row>
    <row r="68" spans="1:2" ht="16.5" thickBot="1" x14ac:dyDescent="0.3">
      <c r="A68" s="124" t="s">
        <v>433</v>
      </c>
      <c r="B68" s="136" t="s">
        <v>549</v>
      </c>
    </row>
    <row r="69" spans="1:2" ht="16.5" thickBot="1" x14ac:dyDescent="0.3">
      <c r="A69" s="131" t="s">
        <v>434</v>
      </c>
      <c r="B69" s="139" t="s">
        <v>549</v>
      </c>
    </row>
    <row r="70" spans="1:2" ht="16.5" thickBot="1" x14ac:dyDescent="0.3">
      <c r="A70" s="131" t="s">
        <v>435</v>
      </c>
      <c r="B70" s="139" t="s">
        <v>549</v>
      </c>
    </row>
    <row r="71" spans="1:2" ht="16.5" thickBot="1" x14ac:dyDescent="0.3">
      <c r="A71" s="131" t="s">
        <v>436</v>
      </c>
      <c r="B71" s="139" t="s">
        <v>549</v>
      </c>
    </row>
    <row r="72" spans="1:2" ht="29.25" thickBot="1" x14ac:dyDescent="0.3">
      <c r="A72" s="140" t="s">
        <v>437</v>
      </c>
      <c r="B72" s="137" t="str">
        <f>B26</f>
        <v>нд</v>
      </c>
    </row>
    <row r="73" spans="1:2" ht="28.5" x14ac:dyDescent="0.25">
      <c r="A73" s="127" t="s">
        <v>438</v>
      </c>
      <c r="B73" s="339" t="str">
        <f>B72</f>
        <v>нд</v>
      </c>
    </row>
    <row r="74" spans="1:2" x14ac:dyDescent="0.25">
      <c r="A74" s="131" t="s">
        <v>439</v>
      </c>
      <c r="B74" s="340"/>
    </row>
    <row r="75" spans="1:2" x14ac:dyDescent="0.25">
      <c r="A75" s="131" t="s">
        <v>440</v>
      </c>
      <c r="B75" s="340"/>
    </row>
    <row r="76" spans="1:2" x14ac:dyDescent="0.25">
      <c r="A76" s="131" t="s">
        <v>441</v>
      </c>
      <c r="B76" s="340"/>
    </row>
    <row r="77" spans="1:2" x14ac:dyDescent="0.25">
      <c r="A77" s="131" t="s">
        <v>442</v>
      </c>
      <c r="B77" s="340"/>
    </row>
    <row r="78" spans="1:2" ht="16.5" thickBot="1" x14ac:dyDescent="0.3">
      <c r="A78" s="141" t="s">
        <v>443</v>
      </c>
      <c r="B78" s="341"/>
    </row>
    <row r="81" spans="1:2" x14ac:dyDescent="0.25">
      <c r="A81" s="142"/>
      <c r="B81" s="143"/>
    </row>
    <row r="82" spans="1:2" x14ac:dyDescent="0.25">
      <c r="B82" s="144"/>
    </row>
    <row r="83" spans="1:2" x14ac:dyDescent="0.25">
      <c r="B83" s="14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topLeftCell="C9" zoomScale="60" workbookViewId="0">
      <selection activeCell="R22" sqref="R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68</v>
      </c>
    </row>
    <row r="2" spans="1:28" s="9" customFormat="1" ht="18.75" customHeight="1" x14ac:dyDescent="0.3">
      <c r="A2" s="15"/>
      <c r="S2" s="13" t="s">
        <v>9</v>
      </c>
    </row>
    <row r="3" spans="1:28" s="9" customFormat="1" ht="18.75" x14ac:dyDescent="0.3">
      <c r="S3" s="13" t="s">
        <v>67</v>
      </c>
    </row>
    <row r="4" spans="1:28" s="9" customFormat="1" ht="18.75" customHeight="1" x14ac:dyDescent="0.2">
      <c r="A4" s="186" t="str">
        <f>'1. паспорт местоположение'!A5:C5</f>
        <v>Год раскрытия информации: 2025 год</v>
      </c>
      <c r="B4" s="186"/>
      <c r="C4" s="186"/>
      <c r="D4" s="186"/>
      <c r="E4" s="186"/>
      <c r="F4" s="186"/>
      <c r="G4" s="186"/>
      <c r="H4" s="186"/>
      <c r="I4" s="186"/>
      <c r="J4" s="186"/>
      <c r="K4" s="186"/>
      <c r="L4" s="186"/>
      <c r="M4" s="186"/>
      <c r="N4" s="186"/>
      <c r="O4" s="186"/>
      <c r="P4" s="186"/>
      <c r="Q4" s="186"/>
      <c r="R4" s="186"/>
      <c r="S4" s="186"/>
    </row>
    <row r="5" spans="1:28" s="9" customFormat="1" ht="15.75" x14ac:dyDescent="0.2">
      <c r="A5" s="14"/>
    </row>
    <row r="6" spans="1:28" s="9" customFormat="1" ht="18.75" x14ac:dyDescent="0.2">
      <c r="A6" s="190" t="s">
        <v>8</v>
      </c>
      <c r="B6" s="190"/>
      <c r="C6" s="190"/>
      <c r="D6" s="190"/>
      <c r="E6" s="190"/>
      <c r="F6" s="190"/>
      <c r="G6" s="190"/>
      <c r="H6" s="190"/>
      <c r="I6" s="190"/>
      <c r="J6" s="190"/>
      <c r="K6" s="190"/>
      <c r="L6" s="190"/>
      <c r="M6" s="190"/>
      <c r="N6" s="190"/>
      <c r="O6" s="190"/>
      <c r="P6" s="190"/>
      <c r="Q6" s="190"/>
      <c r="R6" s="190"/>
      <c r="S6" s="190"/>
      <c r="T6" s="11"/>
      <c r="U6" s="11"/>
      <c r="V6" s="11"/>
      <c r="W6" s="11"/>
      <c r="X6" s="11"/>
      <c r="Y6" s="11"/>
      <c r="Z6" s="11"/>
      <c r="AA6" s="11"/>
      <c r="AB6" s="11"/>
    </row>
    <row r="7" spans="1:28" s="9" customFormat="1" ht="18.75" x14ac:dyDescent="0.2">
      <c r="A7" s="190"/>
      <c r="B7" s="190"/>
      <c r="C7" s="190"/>
      <c r="D7" s="190"/>
      <c r="E7" s="190"/>
      <c r="F7" s="190"/>
      <c r="G7" s="190"/>
      <c r="H7" s="190"/>
      <c r="I7" s="190"/>
      <c r="J7" s="190"/>
      <c r="K7" s="190"/>
      <c r="L7" s="190"/>
      <c r="M7" s="190"/>
      <c r="N7" s="190"/>
      <c r="O7" s="190"/>
      <c r="P7" s="190"/>
      <c r="Q7" s="190"/>
      <c r="R7" s="190"/>
      <c r="S7" s="190"/>
      <c r="T7" s="11"/>
      <c r="U7" s="11"/>
      <c r="V7" s="11"/>
      <c r="W7" s="11"/>
      <c r="X7" s="11"/>
      <c r="Y7" s="11"/>
      <c r="Z7" s="11"/>
      <c r="AA7" s="11"/>
      <c r="AB7" s="11"/>
    </row>
    <row r="8" spans="1:28" s="9" customFormat="1" ht="18.75" x14ac:dyDescent="0.2">
      <c r="A8" s="191" t="str">
        <f>'1. паспорт местоположение'!A9:C9</f>
        <v>Общество с ограниченной ответственностью "СЕТЬЭНЕРГОГРУПП"</v>
      </c>
      <c r="B8" s="191"/>
      <c r="C8" s="191"/>
      <c r="D8" s="191"/>
      <c r="E8" s="191"/>
      <c r="F8" s="191"/>
      <c r="G8" s="191"/>
      <c r="H8" s="191"/>
      <c r="I8" s="191"/>
      <c r="J8" s="191"/>
      <c r="K8" s="191"/>
      <c r="L8" s="191"/>
      <c r="M8" s="191"/>
      <c r="N8" s="191"/>
      <c r="O8" s="191"/>
      <c r="P8" s="191"/>
      <c r="Q8" s="191"/>
      <c r="R8" s="191"/>
      <c r="S8" s="191"/>
      <c r="T8" s="11"/>
      <c r="U8" s="11"/>
      <c r="V8" s="11"/>
      <c r="W8" s="11"/>
      <c r="X8" s="11"/>
      <c r="Y8" s="11"/>
      <c r="Z8" s="11"/>
      <c r="AA8" s="11"/>
      <c r="AB8" s="11"/>
    </row>
    <row r="9" spans="1:28" s="9" customFormat="1" ht="18.75" x14ac:dyDescent="0.2">
      <c r="A9" s="187" t="s">
        <v>7</v>
      </c>
      <c r="B9" s="187"/>
      <c r="C9" s="187"/>
      <c r="D9" s="187"/>
      <c r="E9" s="187"/>
      <c r="F9" s="187"/>
      <c r="G9" s="187"/>
      <c r="H9" s="187"/>
      <c r="I9" s="187"/>
      <c r="J9" s="187"/>
      <c r="K9" s="187"/>
      <c r="L9" s="187"/>
      <c r="M9" s="187"/>
      <c r="N9" s="187"/>
      <c r="O9" s="187"/>
      <c r="P9" s="187"/>
      <c r="Q9" s="187"/>
      <c r="R9" s="187"/>
      <c r="S9" s="187"/>
      <c r="T9" s="11"/>
      <c r="U9" s="11"/>
      <c r="V9" s="11"/>
      <c r="W9" s="11"/>
      <c r="X9" s="11"/>
      <c r="Y9" s="11"/>
      <c r="Z9" s="11"/>
      <c r="AA9" s="11"/>
      <c r="AB9" s="11"/>
    </row>
    <row r="10" spans="1:28" s="9" customFormat="1" ht="18.75" x14ac:dyDescent="0.2">
      <c r="A10" s="190"/>
      <c r="B10" s="190"/>
      <c r="C10" s="190"/>
      <c r="D10" s="190"/>
      <c r="E10" s="190"/>
      <c r="F10" s="190"/>
      <c r="G10" s="190"/>
      <c r="H10" s="190"/>
      <c r="I10" s="190"/>
      <c r="J10" s="190"/>
      <c r="K10" s="190"/>
      <c r="L10" s="190"/>
      <c r="M10" s="190"/>
      <c r="N10" s="190"/>
      <c r="O10" s="190"/>
      <c r="P10" s="190"/>
      <c r="Q10" s="190"/>
      <c r="R10" s="190"/>
      <c r="S10" s="190"/>
      <c r="T10" s="11"/>
      <c r="U10" s="11"/>
      <c r="V10" s="11"/>
      <c r="W10" s="11"/>
      <c r="X10" s="11"/>
      <c r="Y10" s="11"/>
      <c r="Z10" s="11"/>
      <c r="AA10" s="11"/>
      <c r="AB10" s="11"/>
    </row>
    <row r="11" spans="1:28" s="9" customFormat="1" ht="18.75" x14ac:dyDescent="0.2">
      <c r="A11" s="191" t="str">
        <f>'1. паспорт местоположение'!A12:C12</f>
        <v>P_1182375001401_01</v>
      </c>
      <c r="B11" s="191"/>
      <c r="C11" s="191"/>
      <c r="D11" s="191"/>
      <c r="E11" s="191"/>
      <c r="F11" s="191"/>
      <c r="G11" s="191"/>
      <c r="H11" s="191"/>
      <c r="I11" s="191"/>
      <c r="J11" s="191"/>
      <c r="K11" s="191"/>
      <c r="L11" s="191"/>
      <c r="M11" s="191"/>
      <c r="N11" s="191"/>
      <c r="O11" s="191"/>
      <c r="P11" s="191"/>
      <c r="Q11" s="191"/>
      <c r="R11" s="191"/>
      <c r="S11" s="191"/>
      <c r="T11" s="11"/>
      <c r="U11" s="11"/>
      <c r="V11" s="11"/>
      <c r="W11" s="11"/>
      <c r="X11" s="11"/>
      <c r="Y11" s="11"/>
      <c r="Z11" s="11"/>
      <c r="AA11" s="11"/>
      <c r="AB11" s="11"/>
    </row>
    <row r="12" spans="1:28" s="9" customFormat="1" ht="18.75" x14ac:dyDescent="0.2">
      <c r="A12" s="187" t="s">
        <v>6</v>
      </c>
      <c r="B12" s="187"/>
      <c r="C12" s="187"/>
      <c r="D12" s="187"/>
      <c r="E12" s="187"/>
      <c r="F12" s="187"/>
      <c r="G12" s="187"/>
      <c r="H12" s="187"/>
      <c r="I12" s="187"/>
      <c r="J12" s="187"/>
      <c r="K12" s="187"/>
      <c r="L12" s="187"/>
      <c r="M12" s="187"/>
      <c r="N12" s="187"/>
      <c r="O12" s="187"/>
      <c r="P12" s="187"/>
      <c r="Q12" s="187"/>
      <c r="R12" s="187"/>
      <c r="S12" s="187"/>
      <c r="T12" s="11"/>
      <c r="U12" s="11"/>
      <c r="V12" s="11"/>
      <c r="W12" s="11"/>
      <c r="X12" s="11"/>
      <c r="Y12" s="11"/>
      <c r="Z12" s="11"/>
      <c r="AA12" s="11"/>
      <c r="AB12" s="11"/>
    </row>
    <row r="13" spans="1:28" s="9"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4"/>
      <c r="U13" s="4"/>
      <c r="V13" s="4"/>
      <c r="W13" s="4"/>
      <c r="X13" s="4"/>
      <c r="Y13" s="4"/>
      <c r="Z13" s="4"/>
      <c r="AA13" s="4"/>
      <c r="AB13" s="4"/>
    </row>
    <row r="14" spans="1:28" s="3" customFormat="1" ht="15.75" x14ac:dyDescent="0.2">
      <c r="A14" s="191" t="str">
        <f>'1. паспорт местоположение'!A15:C15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4" s="191"/>
      <c r="C14" s="191"/>
      <c r="D14" s="191"/>
      <c r="E14" s="191"/>
      <c r="F14" s="191"/>
      <c r="G14" s="191"/>
      <c r="H14" s="191"/>
      <c r="I14" s="191"/>
      <c r="J14" s="191"/>
      <c r="K14" s="191"/>
      <c r="L14" s="191"/>
      <c r="M14" s="191"/>
      <c r="N14" s="191"/>
      <c r="O14" s="191"/>
      <c r="P14" s="191"/>
      <c r="Q14" s="191"/>
      <c r="R14" s="191"/>
      <c r="S14" s="191"/>
      <c r="T14" s="8"/>
      <c r="U14" s="8"/>
      <c r="V14" s="8"/>
      <c r="W14" s="8"/>
      <c r="X14" s="8"/>
      <c r="Y14" s="8"/>
      <c r="Z14" s="8"/>
      <c r="AA14" s="8"/>
      <c r="AB14" s="8"/>
    </row>
    <row r="15" spans="1:28" s="3" customFormat="1" ht="15" customHeight="1" x14ac:dyDescent="0.2">
      <c r="A15" s="187" t="s">
        <v>5</v>
      </c>
      <c r="B15" s="187"/>
      <c r="C15" s="187"/>
      <c r="D15" s="187"/>
      <c r="E15" s="187"/>
      <c r="F15" s="187"/>
      <c r="G15" s="187"/>
      <c r="H15" s="187"/>
      <c r="I15" s="187"/>
      <c r="J15" s="187"/>
      <c r="K15" s="187"/>
      <c r="L15" s="187"/>
      <c r="M15" s="187"/>
      <c r="N15" s="187"/>
      <c r="O15" s="187"/>
      <c r="P15" s="187"/>
      <c r="Q15" s="187"/>
      <c r="R15" s="187"/>
      <c r="S15" s="187"/>
      <c r="T15" s="6"/>
      <c r="U15" s="6"/>
      <c r="V15" s="6"/>
      <c r="W15" s="6"/>
      <c r="X15" s="6"/>
      <c r="Y15" s="6"/>
      <c r="Z15" s="6"/>
      <c r="AA15" s="6"/>
      <c r="AB15" s="6"/>
    </row>
    <row r="16" spans="1:28" s="3"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4"/>
      <c r="U16" s="4"/>
      <c r="V16" s="4"/>
      <c r="W16" s="4"/>
      <c r="X16" s="4"/>
      <c r="Y16" s="4"/>
    </row>
    <row r="17" spans="1:28" s="3" customFormat="1" ht="45.75" customHeight="1" x14ac:dyDescent="0.2">
      <c r="A17" s="188" t="s">
        <v>503</v>
      </c>
      <c r="B17" s="188"/>
      <c r="C17" s="188"/>
      <c r="D17" s="188"/>
      <c r="E17" s="188"/>
      <c r="F17" s="188"/>
      <c r="G17" s="188"/>
      <c r="H17" s="188"/>
      <c r="I17" s="188"/>
      <c r="J17" s="188"/>
      <c r="K17" s="188"/>
      <c r="L17" s="188"/>
      <c r="M17" s="188"/>
      <c r="N17" s="188"/>
      <c r="O17" s="188"/>
      <c r="P17" s="188"/>
      <c r="Q17" s="188"/>
      <c r="R17" s="188"/>
      <c r="S17" s="188"/>
      <c r="T17" s="7"/>
      <c r="U17" s="7"/>
      <c r="V17" s="7"/>
      <c r="W17" s="7"/>
      <c r="X17" s="7"/>
      <c r="Y17" s="7"/>
      <c r="Z17" s="7"/>
      <c r="AA17" s="7"/>
      <c r="AB17" s="7"/>
    </row>
    <row r="18" spans="1:28" s="3"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4"/>
      <c r="U18" s="4"/>
      <c r="V18" s="4"/>
      <c r="W18" s="4"/>
      <c r="X18" s="4"/>
      <c r="Y18" s="4"/>
    </row>
    <row r="19" spans="1:28" s="3" customFormat="1" ht="54" customHeight="1" x14ac:dyDescent="0.2">
      <c r="A19" s="193" t="s">
        <v>4</v>
      </c>
      <c r="B19" s="193" t="s">
        <v>104</v>
      </c>
      <c r="C19" s="194" t="s">
        <v>396</v>
      </c>
      <c r="D19" s="193" t="s">
        <v>395</v>
      </c>
      <c r="E19" s="193" t="s">
        <v>103</v>
      </c>
      <c r="F19" s="193" t="s">
        <v>102</v>
      </c>
      <c r="G19" s="193" t="s">
        <v>391</v>
      </c>
      <c r="H19" s="193" t="s">
        <v>101</v>
      </c>
      <c r="I19" s="193" t="s">
        <v>100</v>
      </c>
      <c r="J19" s="193" t="s">
        <v>99</v>
      </c>
      <c r="K19" s="193" t="s">
        <v>98</v>
      </c>
      <c r="L19" s="193" t="s">
        <v>97</v>
      </c>
      <c r="M19" s="193" t="s">
        <v>96</v>
      </c>
      <c r="N19" s="193" t="s">
        <v>95</v>
      </c>
      <c r="O19" s="193" t="s">
        <v>94</v>
      </c>
      <c r="P19" s="193" t="s">
        <v>93</v>
      </c>
      <c r="Q19" s="193" t="s">
        <v>394</v>
      </c>
      <c r="R19" s="193"/>
      <c r="S19" s="196" t="s">
        <v>495</v>
      </c>
      <c r="T19" s="4"/>
      <c r="U19" s="4"/>
      <c r="V19" s="4"/>
      <c r="W19" s="4"/>
      <c r="X19" s="4"/>
      <c r="Y19" s="4"/>
    </row>
    <row r="20" spans="1:28" s="3" customFormat="1" ht="180.75" customHeight="1" x14ac:dyDescent="0.2">
      <c r="A20" s="193"/>
      <c r="B20" s="193"/>
      <c r="C20" s="195"/>
      <c r="D20" s="193"/>
      <c r="E20" s="193"/>
      <c r="F20" s="193"/>
      <c r="G20" s="193"/>
      <c r="H20" s="193"/>
      <c r="I20" s="193"/>
      <c r="J20" s="193"/>
      <c r="K20" s="193"/>
      <c r="L20" s="193"/>
      <c r="M20" s="193"/>
      <c r="N20" s="193"/>
      <c r="O20" s="193"/>
      <c r="P20" s="193"/>
      <c r="Q20" s="32" t="s">
        <v>392</v>
      </c>
      <c r="R20" s="33" t="s">
        <v>393</v>
      </c>
      <c r="S20" s="196"/>
      <c r="T20" s="4"/>
      <c r="U20" s="4"/>
      <c r="V20" s="4"/>
      <c r="W20" s="4"/>
      <c r="X20" s="4"/>
      <c r="Y20" s="4"/>
    </row>
    <row r="21" spans="1:28" s="3" customFormat="1" ht="18.75" x14ac:dyDescent="0.2">
      <c r="A21" s="32">
        <v>1</v>
      </c>
      <c r="B21" s="36">
        <v>2</v>
      </c>
      <c r="C21" s="32">
        <v>3</v>
      </c>
      <c r="D21" s="36">
        <v>4</v>
      </c>
      <c r="E21" s="32">
        <v>5</v>
      </c>
      <c r="F21" s="36">
        <v>6</v>
      </c>
      <c r="G21" s="32">
        <v>7</v>
      </c>
      <c r="H21" s="36">
        <v>8</v>
      </c>
      <c r="I21" s="32">
        <v>9</v>
      </c>
      <c r="J21" s="36">
        <v>10</v>
      </c>
      <c r="K21" s="32">
        <v>11</v>
      </c>
      <c r="L21" s="36">
        <v>12</v>
      </c>
      <c r="M21" s="32">
        <v>13</v>
      </c>
      <c r="N21" s="36">
        <v>14</v>
      </c>
      <c r="O21" s="32">
        <v>15</v>
      </c>
      <c r="P21" s="36">
        <v>16</v>
      </c>
      <c r="Q21" s="32">
        <v>17</v>
      </c>
      <c r="R21" s="36">
        <v>18</v>
      </c>
      <c r="S21" s="32">
        <v>19</v>
      </c>
      <c r="T21" s="4"/>
      <c r="U21" s="4"/>
      <c r="V21" s="4"/>
      <c r="W21" s="4"/>
      <c r="X21" s="4"/>
      <c r="Y21" s="4"/>
    </row>
    <row r="22" spans="1:28" s="3" customFormat="1" ht="32.25" customHeight="1" x14ac:dyDescent="0.2">
      <c r="A22" s="32"/>
      <c r="B22" s="36" t="s">
        <v>92</v>
      </c>
      <c r="C22" s="36" t="s">
        <v>549</v>
      </c>
      <c r="D22" s="36" t="s">
        <v>549</v>
      </c>
      <c r="E22" s="36" t="s">
        <v>91</v>
      </c>
      <c r="F22" s="36" t="s">
        <v>90</v>
      </c>
      <c r="G22" s="36" t="s">
        <v>496</v>
      </c>
      <c r="H22" s="36" t="s">
        <v>549</v>
      </c>
      <c r="I22" s="36" t="s">
        <v>549</v>
      </c>
      <c r="J22" s="36" t="s">
        <v>549</v>
      </c>
      <c r="K22" s="36" t="s">
        <v>549</v>
      </c>
      <c r="L22" s="36" t="s">
        <v>549</v>
      </c>
      <c r="M22" s="36" t="s">
        <v>549</v>
      </c>
      <c r="N22" s="36" t="s">
        <v>549</v>
      </c>
      <c r="O22" s="36" t="s">
        <v>549</v>
      </c>
      <c r="P22" s="36" t="s">
        <v>549</v>
      </c>
      <c r="Q22" s="36" t="s">
        <v>549</v>
      </c>
      <c r="R22" s="36" t="s">
        <v>549</v>
      </c>
      <c r="S22" s="36" t="s">
        <v>549</v>
      </c>
      <c r="T22" s="4"/>
      <c r="U22" s="4"/>
      <c r="V22" s="4"/>
      <c r="W22" s="4"/>
      <c r="X22" s="4"/>
      <c r="Y22" s="4"/>
    </row>
    <row r="23" spans="1:28" s="3" customFormat="1" ht="18.75" x14ac:dyDescent="0.2">
      <c r="A23" s="32"/>
      <c r="B23" s="36" t="s">
        <v>92</v>
      </c>
      <c r="C23" s="36" t="s">
        <v>549</v>
      </c>
      <c r="D23" s="36" t="s">
        <v>549</v>
      </c>
      <c r="E23" s="36" t="s">
        <v>91</v>
      </c>
      <c r="F23" s="36" t="s">
        <v>90</v>
      </c>
      <c r="G23" s="36" t="s">
        <v>89</v>
      </c>
      <c r="H23" s="36" t="s">
        <v>549</v>
      </c>
      <c r="I23" s="36" t="s">
        <v>549</v>
      </c>
      <c r="J23" s="36" t="s">
        <v>549</v>
      </c>
      <c r="K23" s="36" t="s">
        <v>549</v>
      </c>
      <c r="L23" s="36" t="s">
        <v>549</v>
      </c>
      <c r="M23" s="36" t="s">
        <v>549</v>
      </c>
      <c r="N23" s="36" t="s">
        <v>549</v>
      </c>
      <c r="O23" s="36" t="s">
        <v>549</v>
      </c>
      <c r="P23" s="36" t="s">
        <v>549</v>
      </c>
      <c r="Q23" s="36" t="s">
        <v>549</v>
      </c>
      <c r="R23" s="36" t="s">
        <v>549</v>
      </c>
      <c r="S23" s="36" t="s">
        <v>549</v>
      </c>
      <c r="T23" s="4"/>
      <c r="U23" s="4"/>
      <c r="V23" s="4"/>
      <c r="W23" s="4"/>
    </row>
    <row r="24" spans="1:28" s="3" customFormat="1" ht="18.75" x14ac:dyDescent="0.2">
      <c r="A24" s="32"/>
      <c r="B24" s="36" t="s">
        <v>92</v>
      </c>
      <c r="C24" s="36" t="s">
        <v>549</v>
      </c>
      <c r="D24" s="36" t="s">
        <v>549</v>
      </c>
      <c r="E24" s="36" t="s">
        <v>91</v>
      </c>
      <c r="F24" s="36" t="s">
        <v>90</v>
      </c>
      <c r="G24" s="36" t="s">
        <v>85</v>
      </c>
      <c r="H24" s="36" t="s">
        <v>549</v>
      </c>
      <c r="I24" s="36" t="s">
        <v>549</v>
      </c>
      <c r="J24" s="36" t="s">
        <v>549</v>
      </c>
      <c r="K24" s="36" t="s">
        <v>549</v>
      </c>
      <c r="L24" s="36" t="s">
        <v>549</v>
      </c>
      <c r="M24" s="36" t="s">
        <v>549</v>
      </c>
      <c r="N24" s="36" t="s">
        <v>549</v>
      </c>
      <c r="O24" s="36" t="s">
        <v>549</v>
      </c>
      <c r="P24" s="36" t="s">
        <v>549</v>
      </c>
      <c r="Q24" s="36" t="s">
        <v>549</v>
      </c>
      <c r="R24" s="36" t="s">
        <v>549</v>
      </c>
      <c r="S24" s="36" t="s">
        <v>549</v>
      </c>
      <c r="T24" s="4"/>
      <c r="U24" s="4"/>
      <c r="V24" s="4"/>
      <c r="W24" s="4"/>
    </row>
    <row r="25" spans="1:28" s="3" customFormat="1" ht="31.5" x14ac:dyDescent="0.2">
      <c r="A25" s="19"/>
      <c r="B25" s="36" t="s">
        <v>88</v>
      </c>
      <c r="C25" s="36" t="s">
        <v>549</v>
      </c>
      <c r="D25" s="36" t="s">
        <v>549</v>
      </c>
      <c r="E25" s="36" t="s">
        <v>87</v>
      </c>
      <c r="F25" s="36" t="s">
        <v>86</v>
      </c>
      <c r="G25" s="36" t="s">
        <v>497</v>
      </c>
      <c r="H25" s="36" t="s">
        <v>549</v>
      </c>
      <c r="I25" s="36" t="s">
        <v>549</v>
      </c>
      <c r="J25" s="36" t="s">
        <v>549</v>
      </c>
      <c r="K25" s="36" t="s">
        <v>549</v>
      </c>
      <c r="L25" s="36" t="s">
        <v>549</v>
      </c>
      <c r="M25" s="36" t="s">
        <v>549</v>
      </c>
      <c r="N25" s="36" t="s">
        <v>549</v>
      </c>
      <c r="O25" s="36" t="s">
        <v>549</v>
      </c>
      <c r="P25" s="36" t="s">
        <v>549</v>
      </c>
      <c r="Q25" s="36" t="s">
        <v>549</v>
      </c>
      <c r="R25" s="36" t="s">
        <v>549</v>
      </c>
      <c r="S25" s="36" t="s">
        <v>549</v>
      </c>
      <c r="T25" s="4"/>
      <c r="U25" s="4"/>
      <c r="V25" s="4"/>
      <c r="W25" s="4"/>
    </row>
    <row r="26" spans="1:28" s="3" customFormat="1" ht="18.75" x14ac:dyDescent="0.2">
      <c r="A26" s="19"/>
      <c r="B26" s="36" t="s">
        <v>88</v>
      </c>
      <c r="C26" s="36" t="s">
        <v>549</v>
      </c>
      <c r="D26" s="36" t="s">
        <v>549</v>
      </c>
      <c r="E26" s="36" t="s">
        <v>87</v>
      </c>
      <c r="F26" s="36" t="s">
        <v>86</v>
      </c>
      <c r="G26" s="36" t="s">
        <v>89</v>
      </c>
      <c r="H26" s="36" t="s">
        <v>549</v>
      </c>
      <c r="I26" s="36" t="s">
        <v>549</v>
      </c>
      <c r="J26" s="36" t="s">
        <v>549</v>
      </c>
      <c r="K26" s="36" t="s">
        <v>549</v>
      </c>
      <c r="L26" s="36" t="s">
        <v>549</v>
      </c>
      <c r="M26" s="36" t="s">
        <v>549</v>
      </c>
      <c r="N26" s="36" t="s">
        <v>549</v>
      </c>
      <c r="O26" s="36" t="s">
        <v>549</v>
      </c>
      <c r="P26" s="36" t="s">
        <v>549</v>
      </c>
      <c r="Q26" s="36" t="s">
        <v>549</v>
      </c>
      <c r="R26" s="36" t="s">
        <v>549</v>
      </c>
      <c r="S26" s="36" t="s">
        <v>549</v>
      </c>
      <c r="T26" s="4"/>
      <c r="U26" s="4"/>
      <c r="V26" s="4"/>
      <c r="W26" s="4"/>
    </row>
    <row r="27" spans="1:28" s="3" customFormat="1" ht="18.75" x14ac:dyDescent="0.2">
      <c r="A27" s="19"/>
      <c r="B27" s="36" t="s">
        <v>88</v>
      </c>
      <c r="C27" s="36" t="s">
        <v>549</v>
      </c>
      <c r="D27" s="36" t="s">
        <v>549</v>
      </c>
      <c r="E27" s="36" t="s">
        <v>87</v>
      </c>
      <c r="F27" s="36" t="s">
        <v>86</v>
      </c>
      <c r="G27" s="36" t="s">
        <v>85</v>
      </c>
      <c r="H27" s="36" t="s">
        <v>549</v>
      </c>
      <c r="I27" s="36" t="s">
        <v>549</v>
      </c>
      <c r="J27" s="36" t="s">
        <v>549</v>
      </c>
      <c r="K27" s="36" t="s">
        <v>549</v>
      </c>
      <c r="L27" s="36" t="s">
        <v>549</v>
      </c>
      <c r="M27" s="36" t="s">
        <v>549</v>
      </c>
      <c r="N27" s="36" t="s">
        <v>549</v>
      </c>
      <c r="O27" s="36" t="s">
        <v>549</v>
      </c>
      <c r="P27" s="36" t="s">
        <v>549</v>
      </c>
      <c r="Q27" s="36" t="s">
        <v>549</v>
      </c>
      <c r="R27" s="36" t="s">
        <v>549</v>
      </c>
      <c r="S27" s="36" t="s">
        <v>549</v>
      </c>
      <c r="T27" s="4"/>
      <c r="U27" s="4"/>
      <c r="V27" s="4"/>
      <c r="W27" s="4"/>
    </row>
    <row r="28" spans="1:28" s="3" customFormat="1" ht="18.75" x14ac:dyDescent="0.2">
      <c r="A28" s="23" t="s">
        <v>0</v>
      </c>
      <c r="B28" s="23" t="s">
        <v>0</v>
      </c>
      <c r="C28" s="36" t="s">
        <v>549</v>
      </c>
      <c r="D28" s="36" t="s">
        <v>549</v>
      </c>
      <c r="E28" s="23" t="s">
        <v>0</v>
      </c>
      <c r="F28" s="23" t="s">
        <v>0</v>
      </c>
      <c r="G28" s="23" t="s">
        <v>0</v>
      </c>
      <c r="H28" s="23" t="s">
        <v>0</v>
      </c>
      <c r="I28" s="23"/>
      <c r="J28" s="23"/>
      <c r="K28" s="23"/>
      <c r="L28" s="23"/>
      <c r="M28" s="23" t="s">
        <v>0</v>
      </c>
      <c r="N28" s="23" t="s">
        <v>0</v>
      </c>
      <c r="O28" s="23" t="s">
        <v>0</v>
      </c>
      <c r="P28" s="23" t="s">
        <v>0</v>
      </c>
      <c r="Q28" s="23" t="s">
        <v>0</v>
      </c>
      <c r="R28" s="5"/>
      <c r="S28" s="5"/>
      <c r="T28" s="4"/>
      <c r="U28" s="4"/>
      <c r="V28" s="4"/>
      <c r="W28" s="4"/>
    </row>
    <row r="29" spans="1:28" ht="20.25" customHeight="1" x14ac:dyDescent="0.25">
      <c r="A29" s="116"/>
      <c r="B29" s="36" t="s">
        <v>389</v>
      </c>
      <c r="C29" s="36" t="s">
        <v>549</v>
      </c>
      <c r="D29" s="36" t="s">
        <v>549</v>
      </c>
      <c r="E29" s="116" t="s">
        <v>390</v>
      </c>
      <c r="F29" s="116" t="s">
        <v>390</v>
      </c>
      <c r="G29" s="116" t="s">
        <v>390</v>
      </c>
      <c r="H29" s="116"/>
      <c r="I29" s="116"/>
      <c r="J29" s="116"/>
      <c r="K29" s="116"/>
      <c r="L29" s="116"/>
      <c r="M29" s="116"/>
      <c r="N29" s="116"/>
      <c r="O29" s="116"/>
      <c r="P29" s="116"/>
      <c r="Q29" s="117"/>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60" zoomScaleNormal="60" workbookViewId="0">
      <selection activeCell="A16" sqref="A16:T16"/>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9" t="s">
        <v>68</v>
      </c>
    </row>
    <row r="3" spans="1:20" s="9" customFormat="1" ht="18.75" customHeight="1" x14ac:dyDescent="0.3">
      <c r="A3" s="15"/>
      <c r="T3" s="13" t="s">
        <v>9</v>
      </c>
    </row>
    <row r="4" spans="1:20" s="9" customFormat="1" ht="18.75" customHeight="1" x14ac:dyDescent="0.3">
      <c r="A4" s="15"/>
      <c r="T4" s="13" t="s">
        <v>67</v>
      </c>
    </row>
    <row r="5" spans="1:20" s="9" customFormat="1" ht="18.75" customHeight="1" x14ac:dyDescent="0.3">
      <c r="A5" s="15"/>
      <c r="T5" s="13"/>
    </row>
    <row r="6" spans="1:20" s="9" customFormat="1" x14ac:dyDescent="0.2">
      <c r="A6" s="186" t="str">
        <f>'1. паспорт местоположение'!A5:C5</f>
        <v>Год раскрытия информации: 2025 год</v>
      </c>
      <c r="B6" s="186"/>
      <c r="C6" s="186"/>
      <c r="D6" s="186"/>
      <c r="E6" s="186"/>
      <c r="F6" s="186"/>
      <c r="G6" s="186"/>
      <c r="H6" s="186"/>
      <c r="I6" s="186"/>
      <c r="J6" s="186"/>
      <c r="K6" s="186"/>
      <c r="L6" s="186"/>
      <c r="M6" s="186"/>
      <c r="N6" s="186"/>
      <c r="O6" s="186"/>
      <c r="P6" s="186"/>
      <c r="Q6" s="186"/>
      <c r="R6" s="186"/>
      <c r="S6" s="186"/>
      <c r="T6" s="186"/>
    </row>
    <row r="7" spans="1:20" s="9" customFormat="1" x14ac:dyDescent="0.2">
      <c r="A7" s="14"/>
    </row>
    <row r="8" spans="1:20" s="9" customFormat="1" ht="18.75" x14ac:dyDescent="0.2">
      <c r="A8" s="190" t="s">
        <v>8</v>
      </c>
      <c r="B8" s="190"/>
      <c r="C8" s="190"/>
      <c r="D8" s="190"/>
      <c r="E8" s="190"/>
      <c r="F8" s="190"/>
      <c r="G8" s="190"/>
      <c r="H8" s="190"/>
      <c r="I8" s="190"/>
      <c r="J8" s="190"/>
      <c r="K8" s="190"/>
      <c r="L8" s="190"/>
      <c r="M8" s="190"/>
      <c r="N8" s="190"/>
      <c r="O8" s="190"/>
      <c r="P8" s="190"/>
      <c r="Q8" s="190"/>
      <c r="R8" s="190"/>
      <c r="S8" s="190"/>
      <c r="T8" s="190"/>
    </row>
    <row r="9" spans="1:20" s="9"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9" customFormat="1" ht="18.75" customHeight="1" x14ac:dyDescent="0.2">
      <c r="A10" s="191" t="str">
        <f>'1. паспорт местоположение'!A9:C9</f>
        <v>Общество с ограниченной ответственностью "СЕТЬЭНЕРГОГРУПП"</v>
      </c>
      <c r="B10" s="191"/>
      <c r="C10" s="191"/>
      <c r="D10" s="191"/>
      <c r="E10" s="191"/>
      <c r="F10" s="191"/>
      <c r="G10" s="191"/>
      <c r="H10" s="191"/>
      <c r="I10" s="191"/>
      <c r="J10" s="191"/>
      <c r="K10" s="191"/>
      <c r="L10" s="191"/>
      <c r="M10" s="191"/>
      <c r="N10" s="191"/>
      <c r="O10" s="191"/>
      <c r="P10" s="191"/>
      <c r="Q10" s="191"/>
      <c r="R10" s="191"/>
      <c r="S10" s="191"/>
      <c r="T10" s="191"/>
    </row>
    <row r="11" spans="1:20" s="9" customFormat="1" ht="18.75" customHeight="1" x14ac:dyDescent="0.2">
      <c r="A11" s="187" t="s">
        <v>7</v>
      </c>
      <c r="B11" s="187"/>
      <c r="C11" s="187"/>
      <c r="D11" s="187"/>
      <c r="E11" s="187"/>
      <c r="F11" s="187"/>
      <c r="G11" s="187"/>
      <c r="H11" s="187"/>
      <c r="I11" s="187"/>
      <c r="J11" s="187"/>
      <c r="K11" s="187"/>
      <c r="L11" s="187"/>
      <c r="M11" s="187"/>
      <c r="N11" s="187"/>
      <c r="O11" s="187"/>
      <c r="P11" s="187"/>
      <c r="Q11" s="187"/>
      <c r="R11" s="187"/>
      <c r="S11" s="187"/>
      <c r="T11" s="187"/>
    </row>
    <row r="12" spans="1:20" s="9"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9" customFormat="1" ht="18.75" customHeight="1" x14ac:dyDescent="0.2">
      <c r="A13" s="191" t="str">
        <f>'1. паспорт местоположение'!A12:C12</f>
        <v>P_1182375001401_01</v>
      </c>
      <c r="B13" s="191"/>
      <c r="C13" s="191"/>
      <c r="D13" s="191"/>
      <c r="E13" s="191"/>
      <c r="F13" s="191"/>
      <c r="G13" s="191"/>
      <c r="H13" s="191"/>
      <c r="I13" s="191"/>
      <c r="J13" s="191"/>
      <c r="K13" s="191"/>
      <c r="L13" s="191"/>
      <c r="M13" s="191"/>
      <c r="N13" s="191"/>
      <c r="O13" s="191"/>
      <c r="P13" s="191"/>
      <c r="Q13" s="191"/>
      <c r="R13" s="191"/>
      <c r="S13" s="191"/>
      <c r="T13" s="191"/>
    </row>
    <row r="14" spans="1:20" s="9" customFormat="1" ht="18.75" customHeight="1" x14ac:dyDescent="0.2">
      <c r="A14" s="187" t="s">
        <v>6</v>
      </c>
      <c r="B14" s="187"/>
      <c r="C14" s="187"/>
      <c r="D14" s="187"/>
      <c r="E14" s="187"/>
      <c r="F14" s="187"/>
      <c r="G14" s="187"/>
      <c r="H14" s="187"/>
      <c r="I14" s="187"/>
      <c r="J14" s="187"/>
      <c r="K14" s="187"/>
      <c r="L14" s="187"/>
      <c r="M14" s="187"/>
      <c r="N14" s="187"/>
      <c r="O14" s="187"/>
      <c r="P14" s="187"/>
      <c r="Q14" s="187"/>
      <c r="R14" s="187"/>
      <c r="S14" s="187"/>
      <c r="T14" s="187"/>
    </row>
    <row r="15" spans="1:20" s="9"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row>
    <row r="16" spans="1:20" s="3" customFormat="1" ht="36" customHeight="1" x14ac:dyDescent="0.2">
      <c r="A16" s="192" t="str">
        <f>'1. паспорт местоположение'!A15:C15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6" s="192"/>
      <c r="C16" s="192"/>
      <c r="D16" s="192"/>
      <c r="E16" s="192"/>
      <c r="F16" s="192"/>
      <c r="G16" s="192"/>
      <c r="H16" s="192"/>
      <c r="I16" s="192"/>
      <c r="J16" s="192"/>
      <c r="K16" s="192"/>
      <c r="L16" s="192"/>
      <c r="M16" s="192"/>
      <c r="N16" s="192"/>
      <c r="O16" s="192"/>
      <c r="P16" s="192"/>
      <c r="Q16" s="192"/>
      <c r="R16" s="192"/>
      <c r="S16" s="192"/>
      <c r="T16" s="192"/>
    </row>
    <row r="17" spans="1:113" s="3" customFormat="1" ht="15" customHeight="1" x14ac:dyDescent="0.2">
      <c r="A17" s="187" t="s">
        <v>5</v>
      </c>
      <c r="B17" s="187"/>
      <c r="C17" s="187"/>
      <c r="D17" s="187"/>
      <c r="E17" s="187"/>
      <c r="F17" s="187"/>
      <c r="G17" s="187"/>
      <c r="H17" s="187"/>
      <c r="I17" s="187"/>
      <c r="J17" s="187"/>
      <c r="K17" s="187"/>
      <c r="L17" s="187"/>
      <c r="M17" s="187"/>
      <c r="N17" s="187"/>
      <c r="O17" s="187"/>
      <c r="P17" s="187"/>
      <c r="Q17" s="187"/>
      <c r="R17" s="187"/>
      <c r="S17" s="187"/>
      <c r="T17" s="187"/>
    </row>
    <row r="18" spans="1:113" s="3"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3" customFormat="1" ht="15" customHeight="1" x14ac:dyDescent="0.2">
      <c r="A19" s="189" t="s">
        <v>508</v>
      </c>
      <c r="B19" s="189"/>
      <c r="C19" s="189"/>
      <c r="D19" s="189"/>
      <c r="E19" s="189"/>
      <c r="F19" s="189"/>
      <c r="G19" s="189"/>
      <c r="H19" s="189"/>
      <c r="I19" s="189"/>
      <c r="J19" s="189"/>
      <c r="K19" s="189"/>
      <c r="L19" s="189"/>
      <c r="M19" s="189"/>
      <c r="N19" s="189"/>
      <c r="O19" s="189"/>
      <c r="P19" s="189"/>
      <c r="Q19" s="189"/>
      <c r="R19" s="189"/>
      <c r="S19" s="189"/>
      <c r="T19" s="189"/>
    </row>
    <row r="20" spans="1:113" s="39"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113" ht="46.5" customHeight="1" x14ac:dyDescent="0.25">
      <c r="A21" s="207" t="s">
        <v>4</v>
      </c>
      <c r="B21" s="200" t="s">
        <v>229</v>
      </c>
      <c r="C21" s="201"/>
      <c r="D21" s="204" t="s">
        <v>126</v>
      </c>
      <c r="E21" s="200" t="s">
        <v>537</v>
      </c>
      <c r="F21" s="201"/>
      <c r="G21" s="200" t="s">
        <v>279</v>
      </c>
      <c r="H21" s="201"/>
      <c r="I21" s="200" t="s">
        <v>125</v>
      </c>
      <c r="J21" s="201"/>
      <c r="K21" s="204" t="s">
        <v>124</v>
      </c>
      <c r="L21" s="200" t="s">
        <v>123</v>
      </c>
      <c r="M21" s="201"/>
      <c r="N21" s="200" t="s">
        <v>533</v>
      </c>
      <c r="O21" s="201"/>
      <c r="P21" s="204" t="s">
        <v>122</v>
      </c>
      <c r="Q21" s="210" t="s">
        <v>121</v>
      </c>
      <c r="R21" s="211"/>
      <c r="S21" s="210" t="s">
        <v>120</v>
      </c>
      <c r="T21" s="212"/>
    </row>
    <row r="22" spans="1:113" ht="204.75" customHeight="1" x14ac:dyDescent="0.25">
      <c r="A22" s="208"/>
      <c r="B22" s="202"/>
      <c r="C22" s="203"/>
      <c r="D22" s="206"/>
      <c r="E22" s="202"/>
      <c r="F22" s="203"/>
      <c r="G22" s="202"/>
      <c r="H22" s="203"/>
      <c r="I22" s="202"/>
      <c r="J22" s="203"/>
      <c r="K22" s="205"/>
      <c r="L22" s="202"/>
      <c r="M22" s="203"/>
      <c r="N22" s="202"/>
      <c r="O22" s="203"/>
      <c r="P22" s="205"/>
      <c r="Q22" s="83" t="s">
        <v>119</v>
      </c>
      <c r="R22" s="83" t="s">
        <v>507</v>
      </c>
      <c r="S22" s="83" t="s">
        <v>118</v>
      </c>
      <c r="T22" s="83" t="s">
        <v>117</v>
      </c>
    </row>
    <row r="23" spans="1:113" ht="51.75" customHeight="1" x14ac:dyDescent="0.25">
      <c r="A23" s="209"/>
      <c r="B23" s="83" t="s">
        <v>115</v>
      </c>
      <c r="C23" s="83" t="s">
        <v>116</v>
      </c>
      <c r="D23" s="205"/>
      <c r="E23" s="83" t="s">
        <v>115</v>
      </c>
      <c r="F23" s="83" t="s">
        <v>116</v>
      </c>
      <c r="G23" s="83" t="s">
        <v>115</v>
      </c>
      <c r="H23" s="83" t="s">
        <v>116</v>
      </c>
      <c r="I23" s="83" t="s">
        <v>115</v>
      </c>
      <c r="J23" s="83" t="s">
        <v>116</v>
      </c>
      <c r="K23" s="83" t="s">
        <v>115</v>
      </c>
      <c r="L23" s="83" t="s">
        <v>115</v>
      </c>
      <c r="M23" s="83" t="s">
        <v>116</v>
      </c>
      <c r="N23" s="83" t="s">
        <v>115</v>
      </c>
      <c r="O23" s="83" t="s">
        <v>116</v>
      </c>
      <c r="P23" s="84" t="s">
        <v>115</v>
      </c>
      <c r="Q23" s="83" t="s">
        <v>115</v>
      </c>
      <c r="R23" s="83" t="s">
        <v>115</v>
      </c>
      <c r="S23" s="83" t="s">
        <v>115</v>
      </c>
      <c r="T23" s="83" t="s">
        <v>115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39" customFormat="1" ht="93" customHeight="1" x14ac:dyDescent="0.25">
      <c r="A25" s="46" t="s">
        <v>549</v>
      </c>
      <c r="B25" s="46" t="s">
        <v>549</v>
      </c>
      <c r="C25" s="46" t="s">
        <v>549</v>
      </c>
      <c r="D25" s="46" t="s">
        <v>549</v>
      </c>
      <c r="E25" s="46" t="s">
        <v>549</v>
      </c>
      <c r="F25" s="46" t="s">
        <v>549</v>
      </c>
      <c r="G25" s="46" t="s">
        <v>549</v>
      </c>
      <c r="H25" s="46" t="s">
        <v>549</v>
      </c>
      <c r="I25" s="46" t="s">
        <v>549</v>
      </c>
      <c r="J25" s="46" t="s">
        <v>549</v>
      </c>
      <c r="K25" s="46" t="s">
        <v>549</v>
      </c>
      <c r="L25" s="46" t="s">
        <v>549</v>
      </c>
      <c r="M25" s="46" t="s">
        <v>549</v>
      </c>
      <c r="N25" s="46" t="s">
        <v>549</v>
      </c>
      <c r="O25" s="46" t="s">
        <v>549</v>
      </c>
      <c r="P25" s="44" t="s">
        <v>549</v>
      </c>
      <c r="Q25" s="152" t="s">
        <v>549</v>
      </c>
      <c r="R25" s="45" t="s">
        <v>549</v>
      </c>
      <c r="S25" s="152" t="s">
        <v>549</v>
      </c>
      <c r="T25" s="45" t="s">
        <v>549</v>
      </c>
    </row>
    <row r="26" spans="1:113" ht="3" customHeight="1" x14ac:dyDescent="0.25"/>
    <row r="27" spans="1:113" s="42" customFormat="1" ht="12.75" x14ac:dyDescent="0.2">
      <c r="B27" s="43"/>
      <c r="C27" s="43"/>
      <c r="K27" s="43"/>
    </row>
    <row r="28" spans="1:113" s="42" customFormat="1" x14ac:dyDescent="0.25">
      <c r="B28" s="38" t="s">
        <v>114</v>
      </c>
      <c r="C28" s="38"/>
      <c r="D28" s="38"/>
      <c r="E28" s="38"/>
      <c r="F28" s="38"/>
      <c r="G28" s="38"/>
      <c r="H28" s="38"/>
      <c r="I28" s="38"/>
      <c r="J28" s="38"/>
      <c r="K28" s="38"/>
      <c r="L28" s="38"/>
      <c r="M28" s="38"/>
      <c r="N28" s="38"/>
      <c r="O28" s="38"/>
      <c r="P28" s="38"/>
      <c r="Q28" s="38"/>
      <c r="R28" s="38"/>
    </row>
    <row r="29" spans="1:113" x14ac:dyDescent="0.25">
      <c r="B29" s="199" t="s">
        <v>543</v>
      </c>
      <c r="C29" s="199"/>
      <c r="D29" s="199"/>
      <c r="E29" s="199"/>
      <c r="F29" s="199"/>
      <c r="G29" s="199"/>
      <c r="H29" s="199"/>
      <c r="I29" s="199"/>
      <c r="J29" s="199"/>
      <c r="K29" s="199"/>
      <c r="L29" s="199"/>
      <c r="M29" s="199"/>
      <c r="N29" s="199"/>
      <c r="O29" s="199"/>
      <c r="P29" s="199"/>
      <c r="Q29" s="199"/>
      <c r="R29" s="199"/>
    </row>
    <row r="31" spans="1:113" x14ac:dyDescent="0.25">
      <c r="B31" s="40" t="s">
        <v>506</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113</v>
      </c>
      <c r="C32" s="40"/>
      <c r="D32" s="40"/>
      <c r="E32" s="40"/>
      <c r="H32" s="40"/>
      <c r="I32" s="40"/>
      <c r="J32" s="40"/>
      <c r="K32" s="40"/>
      <c r="L32" s="40"/>
      <c r="M32" s="40"/>
      <c r="N32" s="40"/>
      <c r="O32" s="40"/>
      <c r="P32" s="40"/>
      <c r="Q32" s="40"/>
      <c r="R32" s="40"/>
    </row>
    <row r="33" spans="2:113" x14ac:dyDescent="0.25">
      <c r="B33" s="40" t="s">
        <v>112</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111</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110</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109</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108</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107</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106</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105</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6" zoomScale="60" workbookViewId="0">
      <selection activeCell="E15" sqref="E15:Y15"/>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9" t="s">
        <v>68</v>
      </c>
    </row>
    <row r="2" spans="1:27" s="9" customFormat="1" ht="18.75" customHeight="1" x14ac:dyDescent="0.3">
      <c r="E2" s="15"/>
      <c r="AA2" s="13" t="s">
        <v>9</v>
      </c>
    </row>
    <row r="3" spans="1:27" s="9" customFormat="1" ht="18.75" customHeight="1" x14ac:dyDescent="0.3">
      <c r="E3" s="15"/>
      <c r="AA3" s="13" t="s">
        <v>67</v>
      </c>
    </row>
    <row r="4" spans="1:27" s="9" customFormat="1" x14ac:dyDescent="0.2">
      <c r="E4" s="14"/>
    </row>
    <row r="5" spans="1:27" s="9" customFormat="1" x14ac:dyDescent="0.2">
      <c r="A5" s="186" t="str">
        <f>'1. паспорт местоположение'!A5:C5</f>
        <v>Год раскрытия информации: 2025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6" spans="1:27" s="9" customFormat="1" x14ac:dyDescent="0.2">
      <c r="A6" s="153"/>
      <c r="B6" s="153"/>
      <c r="C6" s="153"/>
      <c r="D6" s="153"/>
      <c r="E6" s="153"/>
      <c r="F6" s="153"/>
      <c r="G6" s="153"/>
      <c r="H6" s="153"/>
      <c r="I6" s="153"/>
      <c r="J6" s="153"/>
      <c r="K6" s="153"/>
      <c r="L6" s="153"/>
      <c r="M6" s="153"/>
      <c r="N6" s="153"/>
      <c r="O6" s="153"/>
      <c r="P6" s="153"/>
      <c r="Q6" s="153"/>
      <c r="R6" s="153"/>
      <c r="S6" s="153"/>
      <c r="T6" s="153"/>
    </row>
    <row r="7" spans="1:27" s="9" customFormat="1" ht="18.75" x14ac:dyDescent="0.2">
      <c r="E7" s="190" t="s">
        <v>8</v>
      </c>
      <c r="F7" s="190"/>
      <c r="G7" s="190"/>
      <c r="H7" s="190"/>
      <c r="I7" s="190"/>
      <c r="J7" s="190"/>
      <c r="K7" s="190"/>
      <c r="L7" s="190"/>
      <c r="M7" s="190"/>
      <c r="N7" s="190"/>
      <c r="O7" s="190"/>
      <c r="P7" s="190"/>
      <c r="Q7" s="190"/>
      <c r="R7" s="190"/>
      <c r="S7" s="190"/>
      <c r="T7" s="190"/>
      <c r="U7" s="190"/>
      <c r="V7" s="190"/>
      <c r="W7" s="190"/>
      <c r="X7" s="190"/>
      <c r="Y7" s="190"/>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191" t="str">
        <f>'1. паспорт местоположение'!A9</f>
        <v>Общество с ограниченной ответственностью "СЕТЬЭНЕРГОГРУПП"</v>
      </c>
      <c r="F9" s="191"/>
      <c r="G9" s="191"/>
      <c r="H9" s="191"/>
      <c r="I9" s="191"/>
      <c r="J9" s="191"/>
      <c r="K9" s="191"/>
      <c r="L9" s="191"/>
      <c r="M9" s="191"/>
      <c r="N9" s="191"/>
      <c r="O9" s="191"/>
      <c r="P9" s="191"/>
      <c r="Q9" s="191"/>
      <c r="R9" s="191"/>
      <c r="S9" s="191"/>
      <c r="T9" s="191"/>
      <c r="U9" s="191"/>
      <c r="V9" s="191"/>
      <c r="W9" s="191"/>
      <c r="X9" s="191"/>
      <c r="Y9" s="191"/>
    </row>
    <row r="10" spans="1:27" s="9" customFormat="1" ht="18.75" customHeight="1" x14ac:dyDescent="0.2">
      <c r="E10" s="187" t="s">
        <v>7</v>
      </c>
      <c r="F10" s="187"/>
      <c r="G10" s="187"/>
      <c r="H10" s="187"/>
      <c r="I10" s="187"/>
      <c r="J10" s="187"/>
      <c r="K10" s="187"/>
      <c r="L10" s="187"/>
      <c r="M10" s="187"/>
      <c r="N10" s="187"/>
      <c r="O10" s="187"/>
      <c r="P10" s="187"/>
      <c r="Q10" s="187"/>
      <c r="R10" s="187"/>
      <c r="S10" s="187"/>
      <c r="T10" s="187"/>
      <c r="U10" s="187"/>
      <c r="V10" s="187"/>
      <c r="W10" s="187"/>
      <c r="X10" s="187"/>
      <c r="Y10" s="187"/>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191" t="str">
        <f>'1. паспорт местоположение'!A12</f>
        <v>P_1182375001401_01</v>
      </c>
      <c r="F12" s="191"/>
      <c r="G12" s="191"/>
      <c r="H12" s="191"/>
      <c r="I12" s="191"/>
      <c r="J12" s="191"/>
      <c r="K12" s="191"/>
      <c r="L12" s="191"/>
      <c r="M12" s="191"/>
      <c r="N12" s="191"/>
      <c r="O12" s="191"/>
      <c r="P12" s="191"/>
      <c r="Q12" s="191"/>
      <c r="R12" s="191"/>
      <c r="S12" s="191"/>
      <c r="T12" s="191"/>
      <c r="U12" s="191"/>
      <c r="V12" s="191"/>
      <c r="W12" s="191"/>
      <c r="X12" s="191"/>
      <c r="Y12" s="191"/>
    </row>
    <row r="13" spans="1:27" s="9" customFormat="1" ht="18.75" customHeight="1" x14ac:dyDescent="0.2">
      <c r="E13" s="187" t="s">
        <v>6</v>
      </c>
      <c r="F13" s="187"/>
      <c r="G13" s="187"/>
      <c r="H13" s="187"/>
      <c r="I13" s="187"/>
      <c r="J13" s="187"/>
      <c r="K13" s="187"/>
      <c r="L13" s="187"/>
      <c r="M13" s="187"/>
      <c r="N13" s="187"/>
      <c r="O13" s="187"/>
      <c r="P13" s="187"/>
      <c r="Q13" s="187"/>
      <c r="R13" s="187"/>
      <c r="S13" s="187"/>
      <c r="T13" s="187"/>
      <c r="U13" s="187"/>
      <c r="V13" s="187"/>
      <c r="W13" s="187"/>
      <c r="X13" s="187"/>
      <c r="Y13" s="187"/>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39.75" customHeight="1" x14ac:dyDescent="0.2">
      <c r="E15" s="192" t="str">
        <f>'1. паспорт местоположение'!A15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F15" s="192"/>
      <c r="G15" s="192"/>
      <c r="H15" s="192"/>
      <c r="I15" s="192"/>
      <c r="J15" s="192"/>
      <c r="K15" s="192"/>
      <c r="L15" s="192"/>
      <c r="M15" s="192"/>
      <c r="N15" s="192"/>
      <c r="O15" s="192"/>
      <c r="P15" s="192"/>
      <c r="Q15" s="192"/>
      <c r="R15" s="192"/>
      <c r="S15" s="192"/>
      <c r="T15" s="192"/>
      <c r="U15" s="192"/>
      <c r="V15" s="192"/>
      <c r="W15" s="192"/>
      <c r="X15" s="192"/>
      <c r="Y15" s="192"/>
    </row>
    <row r="16" spans="1:27" s="3" customFormat="1" ht="15" customHeight="1" x14ac:dyDescent="0.2">
      <c r="E16" s="187" t="s">
        <v>5</v>
      </c>
      <c r="F16" s="187"/>
      <c r="G16" s="187"/>
      <c r="H16" s="187"/>
      <c r="I16" s="187"/>
      <c r="J16" s="187"/>
      <c r="K16" s="187"/>
      <c r="L16" s="187"/>
      <c r="M16" s="187"/>
      <c r="N16" s="187"/>
      <c r="O16" s="187"/>
      <c r="P16" s="187"/>
      <c r="Q16" s="187"/>
      <c r="R16" s="187"/>
      <c r="S16" s="187"/>
      <c r="T16" s="187"/>
      <c r="U16" s="187"/>
      <c r="V16" s="187"/>
      <c r="W16" s="187"/>
      <c r="X16" s="187"/>
      <c r="Y16" s="18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x14ac:dyDescent="0.25">
      <c r="A19" s="189" t="s">
        <v>510</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s="39" customFormat="1" ht="21" customHeight="1" x14ac:dyDescent="0.25"/>
    <row r="21" spans="1:27" ht="15.75" customHeight="1" x14ac:dyDescent="0.25">
      <c r="A21" s="204" t="s">
        <v>4</v>
      </c>
      <c r="B21" s="200" t="s">
        <v>517</v>
      </c>
      <c r="C21" s="201"/>
      <c r="D21" s="200" t="s">
        <v>519</v>
      </c>
      <c r="E21" s="201"/>
      <c r="F21" s="210" t="s">
        <v>98</v>
      </c>
      <c r="G21" s="212"/>
      <c r="H21" s="212"/>
      <c r="I21" s="211"/>
      <c r="J21" s="204" t="s">
        <v>520</v>
      </c>
      <c r="K21" s="200" t="s">
        <v>521</v>
      </c>
      <c r="L21" s="201"/>
      <c r="M21" s="200" t="s">
        <v>522</v>
      </c>
      <c r="N21" s="201"/>
      <c r="O21" s="200" t="s">
        <v>509</v>
      </c>
      <c r="P21" s="201"/>
      <c r="Q21" s="200" t="s">
        <v>131</v>
      </c>
      <c r="R21" s="201"/>
      <c r="S21" s="204" t="s">
        <v>130</v>
      </c>
      <c r="T21" s="204" t="s">
        <v>523</v>
      </c>
      <c r="U21" s="204" t="s">
        <v>518</v>
      </c>
      <c r="V21" s="200" t="s">
        <v>129</v>
      </c>
      <c r="W21" s="201"/>
      <c r="X21" s="210" t="s">
        <v>121</v>
      </c>
      <c r="Y21" s="212"/>
      <c r="Z21" s="210" t="s">
        <v>120</v>
      </c>
      <c r="AA21" s="212"/>
    </row>
    <row r="22" spans="1:27" ht="216" customHeight="1" x14ac:dyDescent="0.25">
      <c r="A22" s="206"/>
      <c r="B22" s="202"/>
      <c r="C22" s="203"/>
      <c r="D22" s="202"/>
      <c r="E22" s="203"/>
      <c r="F22" s="210" t="s">
        <v>128</v>
      </c>
      <c r="G22" s="211"/>
      <c r="H22" s="210" t="s">
        <v>127</v>
      </c>
      <c r="I22" s="211"/>
      <c r="J22" s="205"/>
      <c r="K22" s="202"/>
      <c r="L22" s="203"/>
      <c r="M22" s="202"/>
      <c r="N22" s="203"/>
      <c r="O22" s="202"/>
      <c r="P22" s="203"/>
      <c r="Q22" s="202"/>
      <c r="R22" s="203"/>
      <c r="S22" s="205"/>
      <c r="T22" s="205"/>
      <c r="U22" s="205"/>
      <c r="V22" s="202"/>
      <c r="W22" s="203"/>
      <c r="X22" s="83" t="s">
        <v>119</v>
      </c>
      <c r="Y22" s="83" t="s">
        <v>507</v>
      </c>
      <c r="Z22" s="83" t="s">
        <v>118</v>
      </c>
      <c r="AA22" s="83" t="s">
        <v>117</v>
      </c>
    </row>
    <row r="23" spans="1:27" ht="60" customHeight="1" x14ac:dyDescent="0.25">
      <c r="A23" s="205"/>
      <c r="B23" s="84" t="s">
        <v>115</v>
      </c>
      <c r="C23" s="84" t="s">
        <v>116</v>
      </c>
      <c r="D23" s="84" t="s">
        <v>115</v>
      </c>
      <c r="E23" s="84" t="s">
        <v>116</v>
      </c>
      <c r="F23" s="84" t="s">
        <v>115</v>
      </c>
      <c r="G23" s="84" t="s">
        <v>116</v>
      </c>
      <c r="H23" s="84" t="s">
        <v>115</v>
      </c>
      <c r="I23" s="84" t="s">
        <v>116</v>
      </c>
      <c r="J23" s="84" t="s">
        <v>115</v>
      </c>
      <c r="K23" s="84" t="s">
        <v>115</v>
      </c>
      <c r="L23" s="84" t="s">
        <v>116</v>
      </c>
      <c r="M23" s="84" t="s">
        <v>115</v>
      </c>
      <c r="N23" s="84" t="s">
        <v>116</v>
      </c>
      <c r="O23" s="84" t="s">
        <v>115</v>
      </c>
      <c r="P23" s="84" t="s">
        <v>116</v>
      </c>
      <c r="Q23" s="84" t="s">
        <v>115</v>
      </c>
      <c r="R23" s="84" t="s">
        <v>116</v>
      </c>
      <c r="S23" s="84" t="s">
        <v>115</v>
      </c>
      <c r="T23" s="84" t="s">
        <v>115</v>
      </c>
      <c r="U23" s="84" t="s">
        <v>115</v>
      </c>
      <c r="V23" s="84" t="s">
        <v>115</v>
      </c>
      <c r="W23" s="84" t="s">
        <v>116</v>
      </c>
      <c r="X23" s="84" t="s">
        <v>115</v>
      </c>
      <c r="Y23" s="84" t="s">
        <v>115</v>
      </c>
      <c r="Z23" s="83" t="s">
        <v>115</v>
      </c>
      <c r="AA23" s="83" t="s">
        <v>115</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157" customFormat="1" x14ac:dyDescent="0.25">
      <c r="A25" s="86">
        <v>1</v>
      </c>
      <c r="B25" s="86" t="s">
        <v>549</v>
      </c>
      <c r="C25" s="86" t="s">
        <v>549</v>
      </c>
      <c r="D25" s="86" t="s">
        <v>549</v>
      </c>
      <c r="E25" s="86" t="s">
        <v>549</v>
      </c>
      <c r="F25" s="86" t="s">
        <v>549</v>
      </c>
      <c r="G25" s="86" t="s">
        <v>549</v>
      </c>
      <c r="H25" s="86" t="s">
        <v>549</v>
      </c>
      <c r="I25" s="86" t="s">
        <v>549</v>
      </c>
      <c r="J25" s="86" t="s">
        <v>549</v>
      </c>
      <c r="K25" s="86" t="s">
        <v>549</v>
      </c>
      <c r="L25" s="86" t="s">
        <v>549</v>
      </c>
      <c r="M25" s="86" t="s">
        <v>549</v>
      </c>
      <c r="N25" s="86" t="s">
        <v>549</v>
      </c>
      <c r="O25" s="86" t="s">
        <v>549</v>
      </c>
      <c r="P25" s="86" t="s">
        <v>549</v>
      </c>
      <c r="Q25" s="86" t="s">
        <v>549</v>
      </c>
      <c r="R25" s="86" t="s">
        <v>549</v>
      </c>
      <c r="S25" s="86" t="s">
        <v>549</v>
      </c>
      <c r="T25" s="86" t="s">
        <v>549</v>
      </c>
      <c r="U25" s="86" t="s">
        <v>549</v>
      </c>
      <c r="V25" s="86" t="s">
        <v>549</v>
      </c>
      <c r="W25" s="86" t="s">
        <v>549</v>
      </c>
      <c r="X25" s="86" t="s">
        <v>549</v>
      </c>
      <c r="Y25" s="86" t="s">
        <v>549</v>
      </c>
      <c r="Z25" s="86" t="s">
        <v>549</v>
      </c>
      <c r="AA25" s="86" t="s">
        <v>549</v>
      </c>
    </row>
    <row r="26" spans="1:27" s="42" customFormat="1" ht="12.75" x14ac:dyDescent="0.2">
      <c r="A26" s="43"/>
      <c r="B26" s="43"/>
      <c r="C26" s="43"/>
      <c r="E26" s="43"/>
    </row>
    <row r="27" spans="1:27" s="42" customFormat="1" ht="12.75" x14ac:dyDescent="0.2">
      <c r="A27" s="43"/>
      <c r="B27" s="43"/>
      <c r="C27"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2" zoomScale="6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68</v>
      </c>
    </row>
    <row r="2" spans="1:29" s="9" customFormat="1" ht="18.75" customHeight="1" x14ac:dyDescent="0.3">
      <c r="A2" s="15"/>
      <c r="C2" s="13" t="s">
        <v>9</v>
      </c>
    </row>
    <row r="3" spans="1:29" s="9" customFormat="1" ht="18.75" x14ac:dyDescent="0.3">
      <c r="A3" s="14"/>
      <c r="C3" s="13" t="s">
        <v>67</v>
      </c>
    </row>
    <row r="4" spans="1:29" s="9" customFormat="1" ht="18.75" x14ac:dyDescent="0.3">
      <c r="A4" s="14"/>
      <c r="C4" s="13"/>
    </row>
    <row r="5" spans="1:29" s="9" customFormat="1" ht="15.75" x14ac:dyDescent="0.2">
      <c r="A5" s="186" t="str">
        <f>'3.2 паспорт Техсостояние ЛЭП'!A5:AA5</f>
        <v>Год раскрытия информации: 2025 год</v>
      </c>
      <c r="B5" s="186"/>
      <c r="C5" s="186"/>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9" customFormat="1" ht="18.75" x14ac:dyDescent="0.3">
      <c r="A6" s="14"/>
      <c r="G6" s="13"/>
    </row>
    <row r="7" spans="1:29" s="9" customFormat="1" ht="18.75" x14ac:dyDescent="0.2">
      <c r="A7" s="190" t="s">
        <v>8</v>
      </c>
      <c r="B7" s="190"/>
      <c r="C7" s="190"/>
      <c r="D7" s="11"/>
      <c r="E7" s="11"/>
      <c r="F7" s="11"/>
      <c r="G7" s="11"/>
      <c r="H7" s="11"/>
      <c r="I7" s="11"/>
      <c r="J7" s="11"/>
      <c r="K7" s="11"/>
      <c r="L7" s="11"/>
      <c r="M7" s="11"/>
      <c r="N7" s="11"/>
      <c r="O7" s="11"/>
      <c r="P7" s="11"/>
      <c r="Q7" s="11"/>
      <c r="R7" s="11"/>
      <c r="S7" s="11"/>
      <c r="T7" s="11"/>
      <c r="U7" s="11"/>
    </row>
    <row r="8" spans="1:29" s="9" customFormat="1" ht="18.75" x14ac:dyDescent="0.2">
      <c r="A8" s="190"/>
      <c r="B8" s="190"/>
      <c r="C8" s="190"/>
      <c r="D8" s="12"/>
      <c r="E8" s="12"/>
      <c r="F8" s="12"/>
      <c r="G8" s="12"/>
      <c r="H8" s="11"/>
      <c r="I8" s="11"/>
      <c r="J8" s="11"/>
      <c r="K8" s="11"/>
      <c r="L8" s="11"/>
      <c r="M8" s="11"/>
      <c r="N8" s="11"/>
      <c r="O8" s="11"/>
      <c r="P8" s="11"/>
      <c r="Q8" s="11"/>
      <c r="R8" s="11"/>
      <c r="S8" s="11"/>
      <c r="T8" s="11"/>
      <c r="U8" s="11"/>
    </row>
    <row r="9" spans="1:29" s="9" customFormat="1" ht="18.75" x14ac:dyDescent="0.2">
      <c r="A9" s="191" t="str">
        <f>'3.2 паспорт Техсостояние ЛЭП'!E9</f>
        <v>Общество с ограниченной ответственностью "СЕТЬЭНЕРГОГРУПП"</v>
      </c>
      <c r="B9" s="191"/>
      <c r="C9" s="191"/>
      <c r="D9" s="8"/>
      <c r="E9" s="8"/>
      <c r="F9" s="8"/>
      <c r="G9" s="8"/>
      <c r="H9" s="11"/>
      <c r="I9" s="11"/>
      <c r="J9" s="11"/>
      <c r="K9" s="11"/>
      <c r="L9" s="11"/>
      <c r="M9" s="11"/>
      <c r="N9" s="11"/>
      <c r="O9" s="11"/>
      <c r="P9" s="11"/>
      <c r="Q9" s="11"/>
      <c r="R9" s="11"/>
      <c r="S9" s="11"/>
      <c r="T9" s="11"/>
      <c r="U9" s="11"/>
    </row>
    <row r="10" spans="1:29" s="9" customFormat="1" ht="18.75" x14ac:dyDescent="0.2">
      <c r="A10" s="187" t="s">
        <v>7</v>
      </c>
      <c r="B10" s="187"/>
      <c r="C10" s="187"/>
      <c r="D10" s="6"/>
      <c r="E10" s="6"/>
      <c r="F10" s="6"/>
      <c r="G10" s="6"/>
      <c r="H10" s="11"/>
      <c r="I10" s="11"/>
      <c r="J10" s="11"/>
      <c r="K10" s="11"/>
      <c r="L10" s="11"/>
      <c r="M10" s="11"/>
      <c r="N10" s="11"/>
      <c r="O10" s="11"/>
      <c r="P10" s="11"/>
      <c r="Q10" s="11"/>
      <c r="R10" s="11"/>
      <c r="S10" s="11"/>
      <c r="T10" s="11"/>
      <c r="U10" s="11"/>
    </row>
    <row r="11" spans="1:29" s="9" customFormat="1" ht="18.75" x14ac:dyDescent="0.2">
      <c r="A11" s="190"/>
      <c r="B11" s="190"/>
      <c r="C11" s="190"/>
      <c r="D11" s="12"/>
      <c r="E11" s="12"/>
      <c r="F11" s="12"/>
      <c r="G11" s="12"/>
      <c r="H11" s="11"/>
      <c r="I11" s="11"/>
      <c r="J11" s="11"/>
      <c r="K11" s="11"/>
      <c r="L11" s="11"/>
      <c r="M11" s="11"/>
      <c r="N11" s="11"/>
      <c r="O11" s="11"/>
      <c r="P11" s="11"/>
      <c r="Q11" s="11"/>
      <c r="R11" s="11"/>
      <c r="S11" s="11"/>
      <c r="T11" s="11"/>
      <c r="U11" s="11"/>
    </row>
    <row r="12" spans="1:29" s="9" customFormat="1" ht="18.75" x14ac:dyDescent="0.2">
      <c r="A12" s="191" t="str">
        <f>'3.2 паспорт Техсостояние ЛЭП'!E12</f>
        <v>P_1182375001401_01</v>
      </c>
      <c r="B12" s="191"/>
      <c r="C12" s="191"/>
      <c r="D12" s="8"/>
      <c r="E12" s="8"/>
      <c r="F12" s="8"/>
      <c r="G12" s="8"/>
      <c r="H12" s="11"/>
      <c r="I12" s="11"/>
      <c r="J12" s="11"/>
      <c r="K12" s="11"/>
      <c r="L12" s="11"/>
      <c r="M12" s="11"/>
      <c r="N12" s="11"/>
      <c r="O12" s="11"/>
      <c r="P12" s="11"/>
      <c r="Q12" s="11"/>
      <c r="R12" s="11"/>
      <c r="S12" s="11"/>
      <c r="T12" s="11"/>
      <c r="U12" s="11"/>
    </row>
    <row r="13" spans="1:29" s="9" customFormat="1" ht="18.75" x14ac:dyDescent="0.2">
      <c r="A13" s="187" t="s">
        <v>6</v>
      </c>
      <c r="B13" s="187"/>
      <c r="C13" s="187"/>
      <c r="D13" s="6"/>
      <c r="E13" s="6"/>
      <c r="F13" s="6"/>
      <c r="G13" s="6"/>
      <c r="H13" s="11"/>
      <c r="I13" s="11"/>
      <c r="J13" s="11"/>
      <c r="K13" s="11"/>
      <c r="L13" s="11"/>
      <c r="M13" s="11"/>
      <c r="N13" s="11"/>
      <c r="O13" s="11"/>
      <c r="P13" s="11"/>
      <c r="Q13" s="11"/>
      <c r="R13" s="11"/>
      <c r="S13" s="11"/>
      <c r="T13" s="11"/>
      <c r="U13" s="11"/>
    </row>
    <row r="14" spans="1:29" s="9" customFormat="1" ht="15.75" customHeight="1" x14ac:dyDescent="0.2">
      <c r="A14" s="197"/>
      <c r="B14" s="197"/>
      <c r="C14" s="197"/>
      <c r="D14" s="4"/>
      <c r="E14" s="4"/>
      <c r="F14" s="4"/>
      <c r="G14" s="4"/>
      <c r="H14" s="4"/>
      <c r="I14" s="4"/>
      <c r="J14" s="4"/>
      <c r="K14" s="4"/>
      <c r="L14" s="4"/>
      <c r="M14" s="4"/>
      <c r="N14" s="4"/>
      <c r="O14" s="4"/>
      <c r="P14" s="4"/>
      <c r="Q14" s="4"/>
      <c r="R14" s="4"/>
      <c r="S14" s="4"/>
      <c r="T14" s="4"/>
      <c r="U14" s="4"/>
    </row>
    <row r="15" spans="1:29" s="3" customFormat="1" ht="45.75" customHeight="1" x14ac:dyDescent="0.2">
      <c r="A15" s="192" t="str">
        <f>'3.2 паспорт Техсостояние ЛЭП'!E15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5" s="192"/>
      <c r="C15" s="192"/>
      <c r="D15" s="8"/>
      <c r="E15" s="8"/>
      <c r="F15" s="8"/>
      <c r="G15" s="8"/>
      <c r="H15" s="8"/>
      <c r="I15" s="8"/>
      <c r="J15" s="8"/>
      <c r="K15" s="8"/>
      <c r="L15" s="8"/>
      <c r="M15" s="8"/>
      <c r="N15" s="8"/>
      <c r="O15" s="8"/>
      <c r="P15" s="8"/>
      <c r="Q15" s="8"/>
      <c r="R15" s="8"/>
      <c r="S15" s="8"/>
      <c r="T15" s="8"/>
      <c r="U15" s="8"/>
    </row>
    <row r="16" spans="1:29" s="3" customFormat="1" ht="15" customHeight="1" x14ac:dyDescent="0.2">
      <c r="A16" s="187" t="s">
        <v>5</v>
      </c>
      <c r="B16" s="187"/>
      <c r="C16" s="187"/>
      <c r="D16" s="6"/>
      <c r="E16" s="6"/>
      <c r="F16" s="6"/>
      <c r="G16" s="6"/>
      <c r="H16" s="6"/>
      <c r="I16" s="6"/>
      <c r="J16" s="6"/>
      <c r="K16" s="6"/>
      <c r="L16" s="6"/>
      <c r="M16" s="6"/>
      <c r="N16" s="6"/>
      <c r="O16" s="6"/>
      <c r="P16" s="6"/>
      <c r="Q16" s="6"/>
      <c r="R16" s="6"/>
      <c r="S16" s="6"/>
      <c r="T16" s="6"/>
      <c r="U16" s="6"/>
    </row>
    <row r="17" spans="1:21" s="3" customFormat="1" ht="15" customHeight="1" x14ac:dyDescent="0.2">
      <c r="A17" s="197"/>
      <c r="B17" s="197"/>
      <c r="C17" s="197"/>
      <c r="D17" s="4"/>
      <c r="E17" s="4"/>
      <c r="F17" s="4"/>
      <c r="G17" s="4"/>
      <c r="H17" s="4"/>
      <c r="I17" s="4"/>
      <c r="J17" s="4"/>
      <c r="K17" s="4"/>
      <c r="L17" s="4"/>
      <c r="M17" s="4"/>
      <c r="N17" s="4"/>
      <c r="O17" s="4"/>
      <c r="P17" s="4"/>
      <c r="Q17" s="4"/>
      <c r="R17" s="4"/>
    </row>
    <row r="18" spans="1:21" s="3" customFormat="1" ht="27.75" customHeight="1" x14ac:dyDescent="0.2">
      <c r="A18" s="188" t="s">
        <v>502</v>
      </c>
      <c r="B18" s="188"/>
      <c r="C18" s="18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0" t="s">
        <v>4</v>
      </c>
      <c r="B20" s="28" t="s">
        <v>66</v>
      </c>
      <c r="C20" s="27" t="s">
        <v>65</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33.75" customHeight="1" x14ac:dyDescent="0.2">
      <c r="A22" s="19" t="s">
        <v>64</v>
      </c>
      <c r="B22" s="23" t="s">
        <v>515</v>
      </c>
      <c r="C22" s="22" t="s">
        <v>559</v>
      </c>
      <c r="D22" s="6"/>
      <c r="E22" s="6"/>
      <c r="F22" s="4"/>
      <c r="G22" s="4"/>
      <c r="H22" s="4"/>
      <c r="I22" s="4"/>
      <c r="J22" s="4"/>
      <c r="K22" s="4"/>
      <c r="L22" s="4"/>
      <c r="M22" s="4"/>
      <c r="N22" s="4"/>
      <c r="O22" s="4"/>
      <c r="P22" s="4"/>
    </row>
    <row r="23" spans="1:21" ht="47.25" x14ac:dyDescent="0.25">
      <c r="A23" s="19" t="s">
        <v>62</v>
      </c>
      <c r="B23" s="21" t="s">
        <v>59</v>
      </c>
      <c r="C23" s="20" t="s">
        <v>560</v>
      </c>
    </row>
    <row r="24" spans="1:21" ht="63" customHeight="1" x14ac:dyDescent="0.25">
      <c r="A24" s="19" t="s">
        <v>61</v>
      </c>
      <c r="B24" s="21" t="s">
        <v>535</v>
      </c>
      <c r="C24" s="20" t="str">
        <f>'1. паспорт местоположение'!C40</f>
        <v>приборы учета - 2388 ед</v>
      </c>
    </row>
    <row r="25" spans="1:21" ht="63" customHeight="1" x14ac:dyDescent="0.25">
      <c r="A25" s="19" t="s">
        <v>60</v>
      </c>
      <c r="B25" s="21" t="s">
        <v>536</v>
      </c>
      <c r="C25" s="20" t="s">
        <v>549</v>
      </c>
    </row>
    <row r="26" spans="1:21" ht="42.75" customHeight="1" x14ac:dyDescent="0.25">
      <c r="A26" s="19" t="s">
        <v>58</v>
      </c>
      <c r="B26" s="21" t="s">
        <v>237</v>
      </c>
      <c r="C26" s="20" t="s">
        <v>549</v>
      </c>
    </row>
    <row r="27" spans="1:21" ht="31.5" x14ac:dyDescent="0.25">
      <c r="A27" s="19" t="s">
        <v>57</v>
      </c>
      <c r="B27" s="21" t="s">
        <v>516</v>
      </c>
      <c r="C27" s="20" t="s">
        <v>561</v>
      </c>
    </row>
    <row r="28" spans="1:21" ht="42.75" customHeight="1" x14ac:dyDescent="0.25">
      <c r="A28" s="19" t="s">
        <v>55</v>
      </c>
      <c r="B28" s="21" t="s">
        <v>56</v>
      </c>
      <c r="C28" s="20">
        <v>2026</v>
      </c>
    </row>
    <row r="29" spans="1:21" ht="42.75" customHeight="1" x14ac:dyDescent="0.25">
      <c r="A29" s="19" t="s">
        <v>53</v>
      </c>
      <c r="B29" s="20" t="s">
        <v>54</v>
      </c>
      <c r="C29" s="20">
        <v>2029</v>
      </c>
    </row>
    <row r="30" spans="1:21" ht="42.75" customHeight="1" x14ac:dyDescent="0.25">
      <c r="A30" s="19" t="s">
        <v>72</v>
      </c>
      <c r="B30" s="20" t="s">
        <v>52</v>
      </c>
      <c r="C30" s="20" t="s">
        <v>576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T21" zoomScale="80" zoomScaleNormal="80" zoomScaleSheetLayoutView="80" workbookViewId="0">
      <selection activeCell="AI37" sqref="AI3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68</v>
      </c>
    </row>
    <row r="2" spans="1:28" ht="18.75" x14ac:dyDescent="0.3">
      <c r="Z2" s="13" t="s">
        <v>9</v>
      </c>
    </row>
    <row r="3" spans="1:28" ht="18.75" x14ac:dyDescent="0.3">
      <c r="Z3" s="13" t="s">
        <v>67</v>
      </c>
    </row>
    <row r="4" spans="1:28" ht="18.75" customHeight="1" x14ac:dyDescent="0.25">
      <c r="A4" s="186" t="str">
        <f>'3.3 паспорт описание'!A5:C5</f>
        <v>Год раскрытия информации: 2025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90" t="s">
        <v>8</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1"/>
      <c r="AB6" s="11"/>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1"/>
      <c r="AB7" s="11"/>
    </row>
    <row r="8" spans="1:28" ht="15.75" x14ac:dyDescent="0.25">
      <c r="A8" s="191" t="str">
        <f>'3.3 паспорт описание'!A9:C9</f>
        <v>Общество с ограниченной ответственностью "СЕТЬЭНЕРГОГРУПП"</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8"/>
      <c r="AB8" s="8"/>
    </row>
    <row r="9" spans="1:28" ht="15.75" x14ac:dyDescent="0.25">
      <c r="A9" s="187" t="s">
        <v>7</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6"/>
      <c r="AB9" s="6"/>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1"/>
      <c r="AB10" s="11"/>
    </row>
    <row r="11" spans="1:28" ht="15.75" x14ac:dyDescent="0.25">
      <c r="A11" s="191" t="str">
        <f>'3.3 паспорт описание'!A12:C12</f>
        <v>P_1182375001401_01</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8"/>
      <c r="AB11" s="8"/>
    </row>
    <row r="12" spans="1:28" ht="15.75" x14ac:dyDescent="0.25">
      <c r="A12" s="187" t="s">
        <v>6</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6"/>
      <c r="AB12" s="6"/>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0"/>
      <c r="AB13" s="10"/>
    </row>
    <row r="14" spans="1:28" ht="15.75" x14ac:dyDescent="0.25">
      <c r="A14" s="191" t="str">
        <f>'3.3 паспорт описание'!A15:C15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8"/>
      <c r="AB14" s="8"/>
    </row>
    <row r="15" spans="1:28" ht="15.75" x14ac:dyDescent="0.25">
      <c r="A15" s="187" t="s">
        <v>5</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6"/>
      <c r="AB15" s="6"/>
    </row>
    <row r="16" spans="1:28"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16"/>
      <c r="AB16" s="16"/>
    </row>
    <row r="17" spans="1:28" x14ac:dyDescent="0.25">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16"/>
      <c r="AB17" s="16"/>
    </row>
    <row r="18" spans="1:28" x14ac:dyDescent="0.2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16"/>
      <c r="AB18" s="16"/>
    </row>
    <row r="19" spans="1:28" x14ac:dyDescent="0.2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16"/>
      <c r="AB19" s="16"/>
    </row>
    <row r="20" spans="1:28" x14ac:dyDescent="0.2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16"/>
      <c r="AB20" s="16"/>
    </row>
    <row r="21" spans="1:28" x14ac:dyDescent="0.25">
      <c r="A21" s="217"/>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16"/>
      <c r="AB21" s="16"/>
    </row>
    <row r="22" spans="1:28" x14ac:dyDescent="0.25">
      <c r="A22" s="218" t="s">
        <v>534</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155"/>
      <c r="AB22" s="155"/>
    </row>
    <row r="23" spans="1:28" ht="32.25" customHeight="1" x14ac:dyDescent="0.25">
      <c r="A23" s="220" t="s">
        <v>387</v>
      </c>
      <c r="B23" s="221"/>
      <c r="C23" s="221"/>
      <c r="D23" s="221"/>
      <c r="E23" s="221"/>
      <c r="F23" s="221"/>
      <c r="G23" s="221"/>
      <c r="H23" s="221"/>
      <c r="I23" s="221"/>
      <c r="J23" s="221"/>
      <c r="K23" s="221"/>
      <c r="L23" s="222"/>
      <c r="M23" s="219" t="s">
        <v>388</v>
      </c>
      <c r="N23" s="219"/>
      <c r="O23" s="219"/>
      <c r="P23" s="219"/>
      <c r="Q23" s="219"/>
      <c r="R23" s="219"/>
      <c r="S23" s="219"/>
      <c r="T23" s="219"/>
      <c r="U23" s="219"/>
      <c r="V23" s="219"/>
      <c r="W23" s="219"/>
      <c r="X23" s="219"/>
      <c r="Y23" s="219"/>
      <c r="Z23" s="219"/>
    </row>
    <row r="24" spans="1:28" ht="151.5" customHeight="1" x14ac:dyDescent="0.25">
      <c r="A24" s="80" t="s">
        <v>239</v>
      </c>
      <c r="B24" s="81" t="s">
        <v>268</v>
      </c>
      <c r="C24" s="80" t="s">
        <v>381</v>
      </c>
      <c r="D24" s="80" t="s">
        <v>240</v>
      </c>
      <c r="E24" s="80" t="s">
        <v>382</v>
      </c>
      <c r="F24" s="80" t="s">
        <v>384</v>
      </c>
      <c r="G24" s="80" t="s">
        <v>383</v>
      </c>
      <c r="H24" s="80" t="s">
        <v>241</v>
      </c>
      <c r="I24" s="80" t="s">
        <v>385</v>
      </c>
      <c r="J24" s="80" t="s">
        <v>273</v>
      </c>
      <c r="K24" s="81" t="s">
        <v>267</v>
      </c>
      <c r="L24" s="81" t="s">
        <v>242</v>
      </c>
      <c r="M24" s="82" t="s">
        <v>286</v>
      </c>
      <c r="N24" s="81" t="s">
        <v>545</v>
      </c>
      <c r="O24" s="80" t="s">
        <v>283</v>
      </c>
      <c r="P24" s="80" t="s">
        <v>284</v>
      </c>
      <c r="Q24" s="80" t="s">
        <v>282</v>
      </c>
      <c r="R24" s="80" t="s">
        <v>241</v>
      </c>
      <c r="S24" s="80" t="s">
        <v>281</v>
      </c>
      <c r="T24" s="80" t="s">
        <v>280</v>
      </c>
      <c r="U24" s="80" t="s">
        <v>380</v>
      </c>
      <c r="V24" s="80" t="s">
        <v>282</v>
      </c>
      <c r="W24" s="87" t="s">
        <v>266</v>
      </c>
      <c r="X24" s="87" t="s">
        <v>296</v>
      </c>
      <c r="Y24" s="87" t="s">
        <v>297</v>
      </c>
      <c r="Z24" s="89" t="s">
        <v>295</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7" t="s">
        <v>577</v>
      </c>
      <c r="B26" s="77"/>
      <c r="C26" s="78" t="s">
        <v>367</v>
      </c>
      <c r="D26" s="78" t="s">
        <v>368</v>
      </c>
      <c r="E26" s="78" t="s">
        <v>369</v>
      </c>
      <c r="F26" s="78" t="s">
        <v>278</v>
      </c>
      <c r="G26" s="78" t="s">
        <v>370</v>
      </c>
      <c r="H26" s="78" t="s">
        <v>241</v>
      </c>
      <c r="I26" s="78" t="s">
        <v>371</v>
      </c>
      <c r="J26" s="78" t="s">
        <v>372</v>
      </c>
      <c r="K26" s="76"/>
      <c r="L26" s="78" t="s">
        <v>264</v>
      </c>
      <c r="M26" s="79" t="s">
        <v>549</v>
      </c>
      <c r="N26" s="76" t="s">
        <v>549</v>
      </c>
      <c r="O26" s="76" t="s">
        <v>549</v>
      </c>
      <c r="P26" s="76" t="s">
        <v>549</v>
      </c>
      <c r="Q26" s="76" t="s">
        <v>549</v>
      </c>
      <c r="R26" s="76" t="s">
        <v>549</v>
      </c>
      <c r="S26" s="76" t="s">
        <v>549</v>
      </c>
      <c r="T26" s="76" t="s">
        <v>549</v>
      </c>
      <c r="U26" s="76" t="s">
        <v>549</v>
      </c>
      <c r="V26" s="76" t="s">
        <v>549</v>
      </c>
      <c r="W26" s="76" t="s">
        <v>549</v>
      </c>
      <c r="X26" s="76" t="s">
        <v>549</v>
      </c>
      <c r="Y26" s="76" t="s">
        <v>549</v>
      </c>
      <c r="Z26" s="214" t="s">
        <v>553</v>
      </c>
    </row>
    <row r="27" spans="1:28" x14ac:dyDescent="0.25">
      <c r="A27" s="76" t="s">
        <v>0</v>
      </c>
      <c r="B27" s="76" t="s">
        <v>549</v>
      </c>
      <c r="C27" s="76">
        <v>0</v>
      </c>
      <c r="D27" s="76">
        <v>0</v>
      </c>
      <c r="E27" s="76">
        <v>0</v>
      </c>
      <c r="F27" s="76">
        <v>0</v>
      </c>
      <c r="G27" s="76">
        <v>0</v>
      </c>
      <c r="H27" s="76">
        <v>0</v>
      </c>
      <c r="I27" s="76">
        <v>0</v>
      </c>
      <c r="J27" s="76">
        <v>0</v>
      </c>
      <c r="K27" s="76" t="s">
        <v>549</v>
      </c>
      <c r="L27" s="76" t="s">
        <v>549</v>
      </c>
      <c r="M27" s="76" t="s">
        <v>549</v>
      </c>
      <c r="N27" s="76" t="s">
        <v>549</v>
      </c>
      <c r="O27" s="76" t="s">
        <v>549</v>
      </c>
      <c r="P27" s="76" t="s">
        <v>549</v>
      </c>
      <c r="Q27" s="76" t="s">
        <v>549</v>
      </c>
      <c r="R27" s="76" t="s">
        <v>549</v>
      </c>
      <c r="S27" s="76" t="s">
        <v>549</v>
      </c>
      <c r="T27" s="76" t="s">
        <v>549</v>
      </c>
      <c r="U27" s="76" t="s">
        <v>549</v>
      </c>
      <c r="V27" s="76" t="s">
        <v>549</v>
      </c>
      <c r="W27" s="76" t="s">
        <v>549</v>
      </c>
      <c r="X27" s="76" t="s">
        <v>549</v>
      </c>
      <c r="Y27" s="76" t="s">
        <v>549</v>
      </c>
      <c r="Z27" s="215"/>
    </row>
    <row r="28" spans="1:28" ht="45.75" customHeight="1" x14ac:dyDescent="0.25">
      <c r="A28" s="77" t="s">
        <v>578</v>
      </c>
      <c r="B28" s="77"/>
      <c r="C28" s="78" t="s">
        <v>367</v>
      </c>
      <c r="D28" s="78" t="s">
        <v>368</v>
      </c>
      <c r="E28" s="78" t="s">
        <v>369</v>
      </c>
      <c r="F28" s="78" t="s">
        <v>278</v>
      </c>
      <c r="G28" s="78" t="s">
        <v>370</v>
      </c>
      <c r="H28" s="78" t="s">
        <v>241</v>
      </c>
      <c r="I28" s="78" t="s">
        <v>371</v>
      </c>
      <c r="J28" s="78" t="s">
        <v>372</v>
      </c>
      <c r="K28" s="76"/>
      <c r="L28" s="78" t="s">
        <v>264</v>
      </c>
      <c r="M28" s="79" t="s">
        <v>549</v>
      </c>
      <c r="N28" s="76" t="s">
        <v>549</v>
      </c>
      <c r="O28" s="76" t="s">
        <v>549</v>
      </c>
      <c r="P28" s="76" t="s">
        <v>549</v>
      </c>
      <c r="Q28" s="76" t="s">
        <v>549</v>
      </c>
      <c r="R28" s="76" t="s">
        <v>549</v>
      </c>
      <c r="S28" s="76" t="s">
        <v>549</v>
      </c>
      <c r="T28" s="76" t="s">
        <v>549</v>
      </c>
      <c r="U28" s="76" t="s">
        <v>549</v>
      </c>
      <c r="V28" s="76" t="s">
        <v>549</v>
      </c>
      <c r="W28" s="76" t="s">
        <v>549</v>
      </c>
      <c r="X28" s="76" t="s">
        <v>549</v>
      </c>
      <c r="Y28" s="76" t="s">
        <v>549</v>
      </c>
      <c r="Z28" s="215"/>
    </row>
    <row r="29" spans="1:28" ht="15" hidden="1" customHeight="1" x14ac:dyDescent="0.25">
      <c r="A29" s="76" t="s">
        <v>243</v>
      </c>
      <c r="B29" s="76" t="s">
        <v>269</v>
      </c>
      <c r="C29" s="76" t="s">
        <v>248</v>
      </c>
      <c r="D29" s="76" t="s">
        <v>249</v>
      </c>
      <c r="E29" s="76" t="s">
        <v>287</v>
      </c>
      <c r="F29" s="78" t="s">
        <v>244</v>
      </c>
      <c r="G29" s="78" t="s">
        <v>291</v>
      </c>
      <c r="H29" s="76" t="s">
        <v>241</v>
      </c>
      <c r="I29" s="78" t="s">
        <v>274</v>
      </c>
      <c r="J29" s="78" t="s">
        <v>256</v>
      </c>
      <c r="K29" s="78" t="s">
        <v>260</v>
      </c>
      <c r="L29" s="76" t="s">
        <v>549</v>
      </c>
      <c r="M29" s="78" t="s">
        <v>285</v>
      </c>
      <c r="N29" s="76" t="s">
        <v>549</v>
      </c>
      <c r="O29" s="76" t="s">
        <v>549</v>
      </c>
      <c r="P29" s="76" t="s">
        <v>549</v>
      </c>
      <c r="Q29" s="76" t="s">
        <v>549</v>
      </c>
      <c r="R29" s="76" t="s">
        <v>549</v>
      </c>
      <c r="S29" s="76" t="s">
        <v>549</v>
      </c>
      <c r="T29" s="76" t="s">
        <v>549</v>
      </c>
      <c r="U29" s="76" t="s">
        <v>549</v>
      </c>
      <c r="V29" s="76" t="s">
        <v>549</v>
      </c>
      <c r="W29" s="76" t="s">
        <v>549</v>
      </c>
      <c r="X29" s="76" t="s">
        <v>549</v>
      </c>
      <c r="Y29" s="76" t="s">
        <v>549</v>
      </c>
      <c r="Z29" s="215"/>
    </row>
    <row r="30" spans="1:28" ht="15" hidden="1" customHeight="1" x14ac:dyDescent="0.25">
      <c r="A30" s="76" t="s">
        <v>243</v>
      </c>
      <c r="B30" s="76" t="s">
        <v>270</v>
      </c>
      <c r="C30" s="76" t="s">
        <v>250</v>
      </c>
      <c r="D30" s="76" t="s">
        <v>251</v>
      </c>
      <c r="E30" s="76" t="s">
        <v>288</v>
      </c>
      <c r="F30" s="78" t="s">
        <v>245</v>
      </c>
      <c r="G30" s="78" t="s">
        <v>292</v>
      </c>
      <c r="H30" s="76" t="s">
        <v>241</v>
      </c>
      <c r="I30" s="78" t="s">
        <v>275</v>
      </c>
      <c r="J30" s="78" t="s">
        <v>257</v>
      </c>
      <c r="K30" s="78" t="s">
        <v>261</v>
      </c>
      <c r="L30" s="76" t="s">
        <v>549</v>
      </c>
      <c r="M30" s="78" t="s">
        <v>0</v>
      </c>
      <c r="N30" s="76" t="s">
        <v>549</v>
      </c>
      <c r="O30" s="76" t="s">
        <v>549</v>
      </c>
      <c r="P30" s="76" t="s">
        <v>549</v>
      </c>
      <c r="Q30" s="76" t="s">
        <v>549</v>
      </c>
      <c r="R30" s="76" t="s">
        <v>549</v>
      </c>
      <c r="S30" s="76" t="s">
        <v>549</v>
      </c>
      <c r="T30" s="76" t="s">
        <v>549</v>
      </c>
      <c r="U30" s="76" t="s">
        <v>549</v>
      </c>
      <c r="V30" s="76" t="s">
        <v>549</v>
      </c>
      <c r="W30" s="76" t="s">
        <v>549</v>
      </c>
      <c r="X30" s="76" t="s">
        <v>549</v>
      </c>
      <c r="Y30" s="76" t="s">
        <v>549</v>
      </c>
      <c r="Z30" s="215"/>
    </row>
    <row r="31" spans="1:28" ht="15" hidden="1" customHeight="1" x14ac:dyDescent="0.25">
      <c r="A31" s="76" t="s">
        <v>243</v>
      </c>
      <c r="B31" s="76" t="s">
        <v>271</v>
      </c>
      <c r="C31" s="76" t="s">
        <v>252</v>
      </c>
      <c r="D31" s="76" t="s">
        <v>253</v>
      </c>
      <c r="E31" s="76" t="s">
        <v>289</v>
      </c>
      <c r="F31" s="78" t="s">
        <v>246</v>
      </c>
      <c r="G31" s="78" t="s">
        <v>293</v>
      </c>
      <c r="H31" s="76" t="s">
        <v>241</v>
      </c>
      <c r="I31" s="78" t="s">
        <v>276</v>
      </c>
      <c r="J31" s="78" t="s">
        <v>258</v>
      </c>
      <c r="K31" s="78" t="s">
        <v>262</v>
      </c>
      <c r="L31" s="76" t="s">
        <v>549</v>
      </c>
      <c r="M31" s="76" t="s">
        <v>549</v>
      </c>
      <c r="N31" s="76" t="s">
        <v>549</v>
      </c>
      <c r="O31" s="76" t="s">
        <v>549</v>
      </c>
      <c r="P31" s="76" t="s">
        <v>549</v>
      </c>
      <c r="Q31" s="76" t="s">
        <v>549</v>
      </c>
      <c r="R31" s="76" t="s">
        <v>549</v>
      </c>
      <c r="S31" s="76" t="s">
        <v>549</v>
      </c>
      <c r="T31" s="76" t="s">
        <v>549</v>
      </c>
      <c r="U31" s="76" t="s">
        <v>549</v>
      </c>
      <c r="V31" s="76" t="s">
        <v>549</v>
      </c>
      <c r="W31" s="76" t="s">
        <v>549</v>
      </c>
      <c r="X31" s="76" t="s">
        <v>549</v>
      </c>
      <c r="Y31" s="76" t="s">
        <v>549</v>
      </c>
      <c r="Z31" s="215"/>
    </row>
    <row r="32" spans="1:28" ht="15" hidden="1" customHeight="1" x14ac:dyDescent="0.25">
      <c r="A32" s="76" t="s">
        <v>243</v>
      </c>
      <c r="B32" s="76" t="s">
        <v>272</v>
      </c>
      <c r="C32" s="76" t="s">
        <v>254</v>
      </c>
      <c r="D32" s="76" t="s">
        <v>255</v>
      </c>
      <c r="E32" s="76" t="s">
        <v>290</v>
      </c>
      <c r="F32" s="78" t="s">
        <v>247</v>
      </c>
      <c r="G32" s="78" t="s">
        <v>294</v>
      </c>
      <c r="H32" s="76" t="s">
        <v>241</v>
      </c>
      <c r="I32" s="78" t="s">
        <v>277</v>
      </c>
      <c r="J32" s="78" t="s">
        <v>259</v>
      </c>
      <c r="K32" s="78" t="s">
        <v>263</v>
      </c>
      <c r="L32" s="76" t="s">
        <v>549</v>
      </c>
      <c r="M32" s="76" t="s">
        <v>549</v>
      </c>
      <c r="N32" s="76" t="s">
        <v>549</v>
      </c>
      <c r="O32" s="76" t="s">
        <v>549</v>
      </c>
      <c r="P32" s="76" t="s">
        <v>549</v>
      </c>
      <c r="Q32" s="76" t="s">
        <v>549</v>
      </c>
      <c r="R32" s="76" t="s">
        <v>549</v>
      </c>
      <c r="S32" s="76" t="s">
        <v>549</v>
      </c>
      <c r="T32" s="76" t="s">
        <v>549</v>
      </c>
      <c r="U32" s="76" t="s">
        <v>549</v>
      </c>
      <c r="V32" s="76" t="s">
        <v>549</v>
      </c>
      <c r="W32" s="76" t="s">
        <v>549</v>
      </c>
      <c r="X32" s="76" t="s">
        <v>549</v>
      </c>
      <c r="Y32" s="76" t="s">
        <v>549</v>
      </c>
      <c r="Z32" s="215"/>
    </row>
    <row r="33" spans="1:26" x14ac:dyDescent="0.25">
      <c r="A33" s="76" t="s">
        <v>0</v>
      </c>
      <c r="B33" s="76" t="str">
        <f>'3.1. паспорт Техсостояние ПС'!B25</f>
        <v>нд</v>
      </c>
      <c r="C33" s="76">
        <v>0</v>
      </c>
      <c r="D33" s="76">
        <v>0</v>
      </c>
      <c r="E33" s="76">
        <v>0</v>
      </c>
      <c r="F33" s="76">
        <v>0</v>
      </c>
      <c r="G33" s="76">
        <v>0</v>
      </c>
      <c r="H33" s="76">
        <v>0</v>
      </c>
      <c r="I33" s="76">
        <v>0</v>
      </c>
      <c r="J33" s="76">
        <v>0</v>
      </c>
      <c r="K33" s="76" t="s">
        <v>549</v>
      </c>
      <c r="L33" s="76" t="s">
        <v>549</v>
      </c>
      <c r="M33" s="76" t="s">
        <v>549</v>
      </c>
      <c r="N33" s="76" t="s">
        <v>549</v>
      </c>
      <c r="O33" s="76" t="s">
        <v>549</v>
      </c>
      <c r="P33" s="76" t="s">
        <v>549</v>
      </c>
      <c r="Q33" s="76" t="s">
        <v>549</v>
      </c>
      <c r="R33" s="76" t="s">
        <v>549</v>
      </c>
      <c r="S33" s="76" t="s">
        <v>549</v>
      </c>
      <c r="T33" s="76" t="s">
        <v>549</v>
      </c>
      <c r="U33" s="76" t="s">
        <v>549</v>
      </c>
      <c r="V33" s="76" t="s">
        <v>549</v>
      </c>
      <c r="W33" s="76" t="s">
        <v>549</v>
      </c>
      <c r="X33" s="76" t="s">
        <v>549</v>
      </c>
      <c r="Y33" s="76" t="s">
        <v>549</v>
      </c>
      <c r="Z33" s="215"/>
    </row>
    <row r="34" spans="1:26" ht="30" x14ac:dyDescent="0.25">
      <c r="A34" s="77" t="s">
        <v>579</v>
      </c>
      <c r="B34" s="77"/>
      <c r="C34" s="78" t="s">
        <v>373</v>
      </c>
      <c r="D34" s="78" t="s">
        <v>374</v>
      </c>
      <c r="E34" s="78" t="s">
        <v>375</v>
      </c>
      <c r="F34" s="78" t="s">
        <v>376</v>
      </c>
      <c r="G34" s="78" t="s">
        <v>377</v>
      </c>
      <c r="H34" s="78" t="s">
        <v>241</v>
      </c>
      <c r="I34" s="78" t="s">
        <v>378</v>
      </c>
      <c r="J34" s="78" t="s">
        <v>379</v>
      </c>
      <c r="K34" s="76"/>
      <c r="L34" s="76" t="s">
        <v>549</v>
      </c>
      <c r="M34" s="76" t="s">
        <v>549</v>
      </c>
      <c r="N34" s="76" t="s">
        <v>549</v>
      </c>
      <c r="O34" s="76" t="s">
        <v>549</v>
      </c>
      <c r="P34" s="76" t="s">
        <v>549</v>
      </c>
      <c r="Q34" s="76" t="s">
        <v>549</v>
      </c>
      <c r="R34" s="76" t="s">
        <v>549</v>
      </c>
      <c r="S34" s="76" t="s">
        <v>549</v>
      </c>
      <c r="T34" s="76" t="s">
        <v>549</v>
      </c>
      <c r="U34" s="76" t="s">
        <v>549</v>
      </c>
      <c r="V34" s="76" t="s">
        <v>549</v>
      </c>
      <c r="W34" s="76" t="s">
        <v>549</v>
      </c>
      <c r="X34" s="76" t="s">
        <v>549</v>
      </c>
      <c r="Y34" s="76" t="s">
        <v>549</v>
      </c>
      <c r="Z34" s="215"/>
    </row>
    <row r="35" spans="1:26" x14ac:dyDescent="0.25">
      <c r="A35" s="76" t="s">
        <v>0</v>
      </c>
      <c r="B35" s="76" t="str">
        <f>B33</f>
        <v>нд</v>
      </c>
      <c r="C35" s="76">
        <v>0</v>
      </c>
      <c r="D35" s="76">
        <v>0</v>
      </c>
      <c r="E35" s="76">
        <v>0</v>
      </c>
      <c r="F35" s="76">
        <v>0</v>
      </c>
      <c r="G35" s="76">
        <v>0</v>
      </c>
      <c r="H35" s="76">
        <v>0</v>
      </c>
      <c r="I35" s="76">
        <v>0</v>
      </c>
      <c r="J35" s="76">
        <v>0</v>
      </c>
      <c r="K35" s="76" t="s">
        <v>549</v>
      </c>
      <c r="L35" s="76"/>
      <c r="M35" s="76"/>
      <c r="N35" s="76"/>
      <c r="O35" s="76"/>
      <c r="P35" s="76"/>
      <c r="Q35" s="76"/>
      <c r="R35" s="76"/>
      <c r="S35" s="76"/>
      <c r="T35" s="76"/>
      <c r="U35" s="76"/>
      <c r="V35" s="76"/>
      <c r="W35" s="76"/>
      <c r="X35" s="76"/>
      <c r="Y35" s="76"/>
      <c r="Z35" s="215"/>
    </row>
    <row r="36" spans="1:26" ht="30" x14ac:dyDescent="0.25">
      <c r="A36" s="77" t="s">
        <v>580</v>
      </c>
      <c r="B36" s="77"/>
      <c r="C36" s="78" t="s">
        <v>373</v>
      </c>
      <c r="D36" s="78" t="s">
        <v>374</v>
      </c>
      <c r="E36" s="78" t="s">
        <v>375</v>
      </c>
      <c r="F36" s="78" t="s">
        <v>376</v>
      </c>
      <c r="G36" s="78" t="s">
        <v>377</v>
      </c>
      <c r="H36" s="78" t="s">
        <v>241</v>
      </c>
      <c r="I36" s="78" t="s">
        <v>378</v>
      </c>
      <c r="J36" s="78" t="s">
        <v>379</v>
      </c>
      <c r="K36" s="76"/>
      <c r="L36" s="76" t="s">
        <v>549</v>
      </c>
      <c r="M36" s="76" t="s">
        <v>549</v>
      </c>
      <c r="N36" s="76" t="s">
        <v>549</v>
      </c>
      <c r="O36" s="76" t="s">
        <v>549</v>
      </c>
      <c r="P36" s="76" t="s">
        <v>549</v>
      </c>
      <c r="Q36" s="76" t="s">
        <v>549</v>
      </c>
      <c r="R36" s="76" t="s">
        <v>549</v>
      </c>
      <c r="S36" s="76" t="s">
        <v>549</v>
      </c>
      <c r="T36" s="76" t="s">
        <v>549</v>
      </c>
      <c r="U36" s="76" t="s">
        <v>549</v>
      </c>
      <c r="V36" s="76" t="s">
        <v>549</v>
      </c>
      <c r="W36" s="76" t="s">
        <v>549</v>
      </c>
      <c r="X36" s="76" t="s">
        <v>549</v>
      </c>
      <c r="Y36" s="76" t="s">
        <v>549</v>
      </c>
      <c r="Z36" s="215"/>
    </row>
    <row r="37" spans="1:26" x14ac:dyDescent="0.25">
      <c r="A37" s="76" t="s">
        <v>0</v>
      </c>
      <c r="B37" s="76" t="str">
        <f>B35</f>
        <v>нд</v>
      </c>
      <c r="C37" s="76">
        <v>0</v>
      </c>
      <c r="D37" s="76">
        <v>0</v>
      </c>
      <c r="E37" s="76">
        <v>0</v>
      </c>
      <c r="F37" s="76">
        <v>0</v>
      </c>
      <c r="G37" s="76">
        <v>0</v>
      </c>
      <c r="H37" s="76">
        <v>0</v>
      </c>
      <c r="I37" s="76">
        <v>0</v>
      </c>
      <c r="J37" s="76">
        <v>0</v>
      </c>
      <c r="K37" s="76" t="s">
        <v>549</v>
      </c>
      <c r="L37" s="76"/>
      <c r="M37" s="76"/>
      <c r="N37" s="76"/>
      <c r="O37" s="76"/>
      <c r="P37" s="76"/>
      <c r="Q37" s="76"/>
      <c r="R37" s="76"/>
      <c r="S37" s="76"/>
      <c r="T37" s="76"/>
      <c r="U37" s="76"/>
      <c r="V37" s="76"/>
      <c r="W37" s="76"/>
      <c r="X37" s="76"/>
      <c r="Y37" s="76"/>
      <c r="Z37" s="216"/>
    </row>
    <row r="39" spans="1:26" x14ac:dyDescent="0.25">
      <c r="A39" s="88"/>
    </row>
  </sheetData>
  <mergeCells count="21">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 ref="Z26:Z37"/>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68</v>
      </c>
    </row>
    <row r="2" spans="1:28" s="9" customFormat="1" ht="18.75" customHeight="1" x14ac:dyDescent="0.3">
      <c r="A2" s="15"/>
      <c r="B2" s="15"/>
      <c r="O2" s="13" t="s">
        <v>9</v>
      </c>
    </row>
    <row r="3" spans="1:28" s="9" customFormat="1" ht="18.75" x14ac:dyDescent="0.3">
      <c r="A3" s="14"/>
      <c r="B3" s="14"/>
      <c r="O3" s="13" t="s">
        <v>67</v>
      </c>
    </row>
    <row r="4" spans="1:28" s="9" customFormat="1" ht="18.75" x14ac:dyDescent="0.3">
      <c r="A4" s="14"/>
      <c r="B4" s="14"/>
      <c r="L4" s="13"/>
    </row>
    <row r="5" spans="1:28" s="9" customFormat="1" ht="15.75" x14ac:dyDescent="0.2">
      <c r="A5" s="186" t="str">
        <f>'3.4. Паспорт надежность'!A4:Z4</f>
        <v>Год раскрытия информации: 2025 год</v>
      </c>
      <c r="B5" s="186"/>
      <c r="C5" s="186"/>
      <c r="D5" s="186"/>
      <c r="E5" s="186"/>
      <c r="F5" s="186"/>
      <c r="G5" s="186"/>
      <c r="H5" s="186"/>
      <c r="I5" s="186"/>
      <c r="J5" s="186"/>
      <c r="K5" s="186"/>
      <c r="L5" s="186"/>
      <c r="M5" s="186"/>
      <c r="N5" s="186"/>
      <c r="O5" s="186"/>
      <c r="P5" s="154"/>
      <c r="Q5" s="154"/>
      <c r="R5" s="154"/>
      <c r="S5" s="154"/>
      <c r="T5" s="154"/>
      <c r="U5" s="154"/>
      <c r="V5" s="154"/>
      <c r="W5" s="154"/>
      <c r="X5" s="154"/>
      <c r="Y5" s="154"/>
      <c r="Z5" s="154"/>
      <c r="AA5" s="154"/>
      <c r="AB5" s="154"/>
    </row>
    <row r="6" spans="1:28" s="9" customFormat="1" ht="18.75" x14ac:dyDescent="0.3">
      <c r="A6" s="14"/>
      <c r="B6" s="14"/>
      <c r="L6" s="13"/>
    </row>
    <row r="7" spans="1:28" s="9" customFormat="1" ht="18.75" x14ac:dyDescent="0.2">
      <c r="A7" s="190" t="s">
        <v>8</v>
      </c>
      <c r="B7" s="190"/>
      <c r="C7" s="190"/>
      <c r="D7" s="190"/>
      <c r="E7" s="190"/>
      <c r="F7" s="190"/>
      <c r="G7" s="190"/>
      <c r="H7" s="190"/>
      <c r="I7" s="190"/>
      <c r="J7" s="190"/>
      <c r="K7" s="190"/>
      <c r="L7" s="190"/>
      <c r="M7" s="190"/>
      <c r="N7" s="190"/>
      <c r="O7" s="190"/>
      <c r="P7" s="11"/>
      <c r="Q7" s="11"/>
      <c r="R7" s="11"/>
      <c r="S7" s="11"/>
      <c r="T7" s="11"/>
      <c r="U7" s="11"/>
      <c r="V7" s="11"/>
      <c r="W7" s="11"/>
      <c r="X7" s="11"/>
      <c r="Y7" s="11"/>
      <c r="Z7" s="11"/>
    </row>
    <row r="8" spans="1:28" s="9" customFormat="1" ht="18.75" x14ac:dyDescent="0.2">
      <c r="A8" s="190"/>
      <c r="B8" s="190"/>
      <c r="C8" s="190"/>
      <c r="D8" s="190"/>
      <c r="E8" s="190"/>
      <c r="F8" s="190"/>
      <c r="G8" s="190"/>
      <c r="H8" s="190"/>
      <c r="I8" s="190"/>
      <c r="J8" s="190"/>
      <c r="K8" s="190"/>
      <c r="L8" s="190"/>
      <c r="M8" s="190"/>
      <c r="N8" s="190"/>
      <c r="O8" s="190"/>
      <c r="P8" s="11"/>
      <c r="Q8" s="11"/>
      <c r="R8" s="11"/>
      <c r="S8" s="11"/>
      <c r="T8" s="11"/>
      <c r="U8" s="11"/>
      <c r="V8" s="11"/>
      <c r="W8" s="11"/>
      <c r="X8" s="11"/>
      <c r="Y8" s="11"/>
      <c r="Z8" s="11"/>
    </row>
    <row r="9" spans="1:28" s="9" customFormat="1" ht="18.75" x14ac:dyDescent="0.2">
      <c r="A9" s="191" t="str">
        <f>'3.4. Паспорт надежность'!A8:Z8</f>
        <v>Общество с ограниченной ответственностью "СЕТЬЭНЕРГОГРУПП"</v>
      </c>
      <c r="B9" s="191"/>
      <c r="C9" s="191"/>
      <c r="D9" s="191"/>
      <c r="E9" s="191"/>
      <c r="F9" s="191"/>
      <c r="G9" s="191"/>
      <c r="H9" s="191"/>
      <c r="I9" s="191"/>
      <c r="J9" s="191"/>
      <c r="K9" s="191"/>
      <c r="L9" s="191"/>
      <c r="M9" s="191"/>
      <c r="N9" s="191"/>
      <c r="O9" s="191"/>
      <c r="P9" s="11"/>
      <c r="Q9" s="11"/>
      <c r="R9" s="11"/>
      <c r="S9" s="11"/>
      <c r="T9" s="11"/>
      <c r="U9" s="11"/>
      <c r="V9" s="11"/>
      <c r="W9" s="11"/>
      <c r="X9" s="11"/>
      <c r="Y9" s="11"/>
      <c r="Z9" s="11"/>
    </row>
    <row r="10" spans="1:28" s="9" customFormat="1" ht="18.75" x14ac:dyDescent="0.2">
      <c r="A10" s="187" t="s">
        <v>7</v>
      </c>
      <c r="B10" s="187"/>
      <c r="C10" s="187"/>
      <c r="D10" s="187"/>
      <c r="E10" s="187"/>
      <c r="F10" s="187"/>
      <c r="G10" s="187"/>
      <c r="H10" s="187"/>
      <c r="I10" s="187"/>
      <c r="J10" s="187"/>
      <c r="K10" s="187"/>
      <c r="L10" s="187"/>
      <c r="M10" s="187"/>
      <c r="N10" s="187"/>
      <c r="O10" s="187"/>
      <c r="P10" s="11"/>
      <c r="Q10" s="11"/>
      <c r="R10" s="11"/>
      <c r="S10" s="11"/>
      <c r="T10" s="11"/>
      <c r="U10" s="11"/>
      <c r="V10" s="11"/>
      <c r="W10" s="11"/>
      <c r="X10" s="11"/>
      <c r="Y10" s="11"/>
      <c r="Z10" s="11"/>
    </row>
    <row r="11" spans="1:28" s="9" customFormat="1" ht="18.75" x14ac:dyDescent="0.2">
      <c r="A11" s="190"/>
      <c r="B11" s="190"/>
      <c r="C11" s="190"/>
      <c r="D11" s="190"/>
      <c r="E11" s="190"/>
      <c r="F11" s="190"/>
      <c r="G11" s="190"/>
      <c r="H11" s="190"/>
      <c r="I11" s="190"/>
      <c r="J11" s="190"/>
      <c r="K11" s="190"/>
      <c r="L11" s="190"/>
      <c r="M11" s="190"/>
      <c r="N11" s="190"/>
      <c r="O11" s="190"/>
      <c r="P11" s="11"/>
      <c r="Q11" s="11"/>
      <c r="R11" s="11"/>
      <c r="S11" s="11"/>
      <c r="T11" s="11"/>
      <c r="U11" s="11"/>
      <c r="V11" s="11"/>
      <c r="W11" s="11"/>
      <c r="X11" s="11"/>
      <c r="Y11" s="11"/>
      <c r="Z11" s="11"/>
    </row>
    <row r="12" spans="1:28" s="9" customFormat="1" ht="18.75" x14ac:dyDescent="0.2">
      <c r="A12" s="191" t="str">
        <f>'3.4. Паспорт надежность'!A11:Z11</f>
        <v>P_1182375001401_01</v>
      </c>
      <c r="B12" s="191"/>
      <c r="C12" s="191"/>
      <c r="D12" s="191"/>
      <c r="E12" s="191"/>
      <c r="F12" s="191"/>
      <c r="G12" s="191"/>
      <c r="H12" s="191"/>
      <c r="I12" s="191"/>
      <c r="J12" s="191"/>
      <c r="K12" s="191"/>
      <c r="L12" s="191"/>
      <c r="M12" s="191"/>
      <c r="N12" s="191"/>
      <c r="O12" s="191"/>
      <c r="P12" s="11"/>
      <c r="Q12" s="11"/>
      <c r="R12" s="11"/>
      <c r="S12" s="11"/>
      <c r="T12" s="11"/>
      <c r="U12" s="11"/>
      <c r="V12" s="11"/>
      <c r="W12" s="11"/>
      <c r="X12" s="11"/>
      <c r="Y12" s="11"/>
      <c r="Z12" s="11"/>
    </row>
    <row r="13" spans="1:28" s="9" customFormat="1" ht="18.75" x14ac:dyDescent="0.2">
      <c r="A13" s="187" t="s">
        <v>6</v>
      </c>
      <c r="B13" s="187"/>
      <c r="C13" s="187"/>
      <c r="D13" s="187"/>
      <c r="E13" s="187"/>
      <c r="F13" s="187"/>
      <c r="G13" s="187"/>
      <c r="H13" s="187"/>
      <c r="I13" s="187"/>
      <c r="J13" s="187"/>
      <c r="K13" s="187"/>
      <c r="L13" s="187"/>
      <c r="M13" s="187"/>
      <c r="N13" s="187"/>
      <c r="O13" s="187"/>
      <c r="P13" s="11"/>
      <c r="Q13" s="11"/>
      <c r="R13" s="11"/>
      <c r="S13" s="11"/>
      <c r="T13" s="11"/>
      <c r="U13" s="11"/>
      <c r="V13" s="11"/>
      <c r="W13" s="11"/>
      <c r="X13" s="11"/>
      <c r="Y13" s="11"/>
      <c r="Z13" s="11"/>
    </row>
    <row r="14" spans="1:28" s="9" customFormat="1" ht="15.75" customHeight="1" x14ac:dyDescent="0.2">
      <c r="A14" s="197"/>
      <c r="B14" s="197"/>
      <c r="C14" s="197"/>
      <c r="D14" s="197"/>
      <c r="E14" s="197"/>
      <c r="F14" s="197"/>
      <c r="G14" s="197"/>
      <c r="H14" s="197"/>
      <c r="I14" s="197"/>
      <c r="J14" s="197"/>
      <c r="K14" s="197"/>
      <c r="L14" s="197"/>
      <c r="M14" s="197"/>
      <c r="N14" s="197"/>
      <c r="O14" s="197"/>
      <c r="P14" s="4"/>
      <c r="Q14" s="4"/>
      <c r="R14" s="4"/>
      <c r="S14" s="4"/>
      <c r="T14" s="4"/>
      <c r="U14" s="4"/>
      <c r="V14" s="4"/>
      <c r="W14" s="4"/>
      <c r="X14" s="4"/>
      <c r="Y14" s="4"/>
      <c r="Z14" s="4"/>
    </row>
    <row r="15" spans="1:28" s="3" customFormat="1" ht="15.75" x14ac:dyDescent="0.2">
      <c r="A15" s="191" t="str">
        <f>'3.4. Паспорт надежность'!A14:Z14</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5" s="191"/>
      <c r="C15" s="191"/>
      <c r="D15" s="191"/>
      <c r="E15" s="191"/>
      <c r="F15" s="191"/>
      <c r="G15" s="191"/>
      <c r="H15" s="191"/>
      <c r="I15" s="191"/>
      <c r="J15" s="191"/>
      <c r="K15" s="191"/>
      <c r="L15" s="191"/>
      <c r="M15" s="191"/>
      <c r="N15" s="191"/>
      <c r="O15" s="191"/>
      <c r="P15" s="8"/>
      <c r="Q15" s="8"/>
      <c r="R15" s="8"/>
      <c r="S15" s="8"/>
      <c r="T15" s="8"/>
      <c r="U15" s="8"/>
      <c r="V15" s="8"/>
      <c r="W15" s="8"/>
      <c r="X15" s="8"/>
      <c r="Y15" s="8"/>
      <c r="Z15" s="8"/>
    </row>
    <row r="16" spans="1:28" s="3" customFormat="1" ht="15" customHeight="1" x14ac:dyDescent="0.2">
      <c r="A16" s="187" t="s">
        <v>5</v>
      </c>
      <c r="B16" s="187"/>
      <c r="C16" s="187"/>
      <c r="D16" s="187"/>
      <c r="E16" s="187"/>
      <c r="F16" s="187"/>
      <c r="G16" s="187"/>
      <c r="H16" s="187"/>
      <c r="I16" s="187"/>
      <c r="J16" s="187"/>
      <c r="K16" s="187"/>
      <c r="L16" s="187"/>
      <c r="M16" s="187"/>
      <c r="N16" s="187"/>
      <c r="O16" s="187"/>
      <c r="P16" s="6"/>
      <c r="Q16" s="6"/>
      <c r="R16" s="6"/>
      <c r="S16" s="6"/>
      <c r="T16" s="6"/>
      <c r="U16" s="6"/>
      <c r="V16" s="6"/>
      <c r="W16" s="6"/>
      <c r="X16" s="6"/>
      <c r="Y16" s="6"/>
      <c r="Z16" s="6"/>
    </row>
    <row r="17" spans="1:26" s="3" customFormat="1" ht="15" customHeight="1" x14ac:dyDescent="0.2">
      <c r="A17" s="197"/>
      <c r="B17" s="197"/>
      <c r="C17" s="197"/>
      <c r="D17" s="197"/>
      <c r="E17" s="197"/>
      <c r="F17" s="197"/>
      <c r="G17" s="197"/>
      <c r="H17" s="197"/>
      <c r="I17" s="197"/>
      <c r="J17" s="197"/>
      <c r="K17" s="197"/>
      <c r="L17" s="197"/>
      <c r="M17" s="197"/>
      <c r="N17" s="197"/>
      <c r="O17" s="197"/>
      <c r="P17" s="4"/>
      <c r="Q17" s="4"/>
      <c r="R17" s="4"/>
      <c r="S17" s="4"/>
      <c r="T17" s="4"/>
      <c r="U17" s="4"/>
      <c r="V17" s="4"/>
      <c r="W17" s="4"/>
    </row>
    <row r="18" spans="1:26" s="3" customFormat="1" ht="91.5" customHeight="1" x14ac:dyDescent="0.2">
      <c r="A18" s="223" t="s">
        <v>511</v>
      </c>
      <c r="B18" s="223"/>
      <c r="C18" s="223"/>
      <c r="D18" s="223"/>
      <c r="E18" s="223"/>
      <c r="F18" s="223"/>
      <c r="G18" s="223"/>
      <c r="H18" s="223"/>
      <c r="I18" s="223"/>
      <c r="J18" s="223"/>
      <c r="K18" s="223"/>
      <c r="L18" s="223"/>
      <c r="M18" s="223"/>
      <c r="N18" s="223"/>
      <c r="O18" s="223"/>
      <c r="P18" s="7"/>
      <c r="Q18" s="7"/>
      <c r="R18" s="7"/>
      <c r="S18" s="7"/>
      <c r="T18" s="7"/>
      <c r="U18" s="7"/>
      <c r="V18" s="7"/>
      <c r="W18" s="7"/>
      <c r="X18" s="7"/>
      <c r="Y18" s="7"/>
      <c r="Z18" s="7"/>
    </row>
    <row r="19" spans="1:26" s="3" customFormat="1" ht="78" customHeight="1" x14ac:dyDescent="0.2">
      <c r="A19" s="193" t="s">
        <v>4</v>
      </c>
      <c r="B19" s="193" t="s">
        <v>84</v>
      </c>
      <c r="C19" s="193" t="s">
        <v>83</v>
      </c>
      <c r="D19" s="193" t="s">
        <v>75</v>
      </c>
      <c r="E19" s="224" t="s">
        <v>82</v>
      </c>
      <c r="F19" s="225"/>
      <c r="G19" s="225"/>
      <c r="H19" s="225"/>
      <c r="I19" s="226"/>
      <c r="J19" s="193" t="s">
        <v>81</v>
      </c>
      <c r="K19" s="193"/>
      <c r="L19" s="193"/>
      <c r="M19" s="193"/>
      <c r="N19" s="193"/>
      <c r="O19" s="193"/>
      <c r="P19" s="4"/>
      <c r="Q19" s="4"/>
      <c r="R19" s="4"/>
      <c r="S19" s="4"/>
      <c r="T19" s="4"/>
      <c r="U19" s="4"/>
      <c r="V19" s="4"/>
      <c r="W19" s="4"/>
    </row>
    <row r="20" spans="1:26" s="3" customFormat="1" ht="51" customHeight="1" x14ac:dyDescent="0.2">
      <c r="A20" s="193"/>
      <c r="B20" s="193"/>
      <c r="C20" s="193"/>
      <c r="D20" s="193"/>
      <c r="E20" s="32" t="s">
        <v>80</v>
      </c>
      <c r="F20" s="32" t="s">
        <v>79</v>
      </c>
      <c r="G20" s="32" t="s">
        <v>78</v>
      </c>
      <c r="H20" s="32" t="s">
        <v>77</v>
      </c>
      <c r="I20" s="32" t="s">
        <v>76</v>
      </c>
      <c r="J20" s="32">
        <v>2015</v>
      </c>
      <c r="K20" s="32">
        <f>J20+1</f>
        <v>2016</v>
      </c>
      <c r="L20" s="32">
        <f t="shared" ref="L20:O20" si="0">K20+1</f>
        <v>2017</v>
      </c>
      <c r="M20" s="32">
        <f t="shared" si="0"/>
        <v>2018</v>
      </c>
      <c r="N20" s="32">
        <f t="shared" si="0"/>
        <v>2019</v>
      </c>
      <c r="O20" s="32">
        <f t="shared" si="0"/>
        <v>2020</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19"/>
      <c r="B22" s="21" t="str">
        <f>A5</f>
        <v>Год раскрытия информации: 2025 год</v>
      </c>
      <c r="C22" s="23" t="s">
        <v>554</v>
      </c>
      <c r="D22" s="23" t="s">
        <v>390</v>
      </c>
      <c r="E22" s="23" t="s">
        <v>390</v>
      </c>
      <c r="F22" s="23" t="s">
        <v>390</v>
      </c>
      <c r="G22" s="23" t="s">
        <v>390</v>
      </c>
      <c r="H22" s="23" t="s">
        <v>390</v>
      </c>
      <c r="I22" s="23" t="s">
        <v>390</v>
      </c>
      <c r="J22" s="35">
        <v>0</v>
      </c>
      <c r="K22" s="35">
        <v>0</v>
      </c>
      <c r="L22" s="5">
        <v>0</v>
      </c>
      <c r="M22" s="5">
        <v>0</v>
      </c>
      <c r="N22" s="5">
        <v>0</v>
      </c>
      <c r="O22" s="5">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0" zoomScaleSheetLayoutView="100" workbookViewId="0">
      <selection activeCell="AQ77" sqref="AQ77"/>
    </sheetView>
  </sheetViews>
  <sheetFormatPr defaultColWidth="9.140625"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9" customFormat="1" ht="18.75" customHeight="1" x14ac:dyDescent="0.2">
      <c r="A1" s="15"/>
      <c r="K1" s="29" t="s">
        <v>68</v>
      </c>
      <c r="AR1" s="29" t="s">
        <v>68</v>
      </c>
    </row>
    <row r="2" spans="1:44" s="9" customFormat="1" ht="18.75" customHeight="1" x14ac:dyDescent="0.3">
      <c r="A2" s="15"/>
      <c r="K2" s="13" t="s">
        <v>9</v>
      </c>
      <c r="AR2" s="13" t="s">
        <v>9</v>
      </c>
    </row>
    <row r="3" spans="1:44" s="9" customFormat="1" ht="18.75" x14ac:dyDescent="0.3">
      <c r="A3" s="14"/>
      <c r="K3" s="13" t="s">
        <v>67</v>
      </c>
      <c r="AR3" s="13" t="s">
        <v>364</v>
      </c>
    </row>
    <row r="4" spans="1:44" s="9" customFormat="1" ht="18.75" x14ac:dyDescent="0.3">
      <c r="A4" s="14"/>
      <c r="K4" s="13"/>
    </row>
    <row r="5" spans="1:44" s="9" customFormat="1" ht="18.75" customHeight="1" x14ac:dyDescent="0.2">
      <c r="A5" s="186" t="str">
        <f>'4. паспортбюджет'!A5:O5</f>
        <v>Год раскрытия информации: 2025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9" customFormat="1" ht="18.75" x14ac:dyDescent="0.3">
      <c r="A6" s="14"/>
      <c r="K6" s="13"/>
    </row>
    <row r="7" spans="1:44" s="9" customFormat="1" ht="18.75" x14ac:dyDescent="0.2">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191" t="str">
        <f>'4. паспортбюджет'!A9:O9</f>
        <v>Общество с ограниченной ответственностью "СЕТЬЭНЕРГОГРУПП"</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9" customFormat="1" ht="18.75" customHeight="1" x14ac:dyDescent="0.2">
      <c r="A10" s="187" t="s">
        <v>7</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191" t="str">
        <f>'4. паспортбюджет'!A12:O12</f>
        <v>P_1182375001401_01</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9" customFormat="1" ht="18.75" customHeight="1" x14ac:dyDescent="0.2">
      <c r="A13" s="187" t="s">
        <v>6</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5.75" x14ac:dyDescent="0.2">
      <c r="A15" s="191" t="str">
        <f>'4. паспортбюджет'!A15:O15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3" customFormat="1" ht="15" customHeight="1" x14ac:dyDescent="0.2">
      <c r="A16" s="187" t="s">
        <v>5</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89" t="s">
        <v>512</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ht="18.75" x14ac:dyDescent="0.25">
      <c r="AO19" s="115"/>
      <c r="AP19" s="115"/>
      <c r="AQ19" s="115"/>
      <c r="AR19" s="29"/>
    </row>
    <row r="20" spans="1:45" ht="18.75" customHeight="1" x14ac:dyDescent="0.3">
      <c r="AO20" s="115"/>
      <c r="AP20" s="115"/>
      <c r="AQ20" s="115"/>
      <c r="AR20" s="13"/>
    </row>
    <row r="21" spans="1:45" ht="20.25" customHeight="1" x14ac:dyDescent="0.3">
      <c r="AO21" s="115"/>
      <c r="AP21" s="115"/>
      <c r="AQ21" s="115"/>
      <c r="AR21" s="13"/>
    </row>
    <row r="22" spans="1:45" s="3" customFormat="1" ht="15" customHeight="1" x14ac:dyDescent="0.2">
      <c r="A22" s="289" t="s">
        <v>550</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row>
    <row r="23" spans="1:45" ht="15.7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291" t="s">
        <v>363</v>
      </c>
      <c r="B24" s="291"/>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1"/>
      <c r="AI24" s="291"/>
      <c r="AJ24" s="291"/>
      <c r="AK24" s="291" t="s">
        <v>1</v>
      </c>
      <c r="AL24" s="291"/>
      <c r="AM24" s="91"/>
      <c r="AN24" s="91"/>
      <c r="AS24" s="97"/>
    </row>
    <row r="25" spans="1:45" ht="12.75" customHeight="1" x14ac:dyDescent="0.25">
      <c r="A25" s="271" t="s">
        <v>362</v>
      </c>
      <c r="B25" s="272"/>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2"/>
      <c r="AK25" s="255" t="s">
        <v>549</v>
      </c>
      <c r="AL25" s="255"/>
      <c r="AM25" s="92"/>
      <c r="AN25" s="292" t="s">
        <v>361</v>
      </c>
      <c r="AO25" s="292"/>
      <c r="AP25" s="292"/>
      <c r="AQ25" s="290"/>
      <c r="AR25" s="290"/>
      <c r="AS25" s="97"/>
    </row>
    <row r="26" spans="1:45" ht="17.25" customHeight="1" x14ac:dyDescent="0.25">
      <c r="A26" s="238" t="s">
        <v>360</v>
      </c>
      <c r="B26" s="239"/>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73" t="s">
        <v>549</v>
      </c>
      <c r="AL26" s="274"/>
      <c r="AM26" s="92"/>
      <c r="AN26" s="273" t="s">
        <v>359</v>
      </c>
      <c r="AO26" s="279"/>
      <c r="AP26" s="280"/>
      <c r="AQ26" s="273" t="s">
        <v>549</v>
      </c>
      <c r="AR26" s="274"/>
      <c r="AS26" s="97"/>
    </row>
    <row r="27" spans="1:45" ht="17.25" customHeight="1" x14ac:dyDescent="0.25">
      <c r="A27" s="238" t="s">
        <v>358</v>
      </c>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73" t="s">
        <v>549</v>
      </c>
      <c r="AL27" s="274"/>
      <c r="AM27" s="92"/>
      <c r="AN27" s="273" t="s">
        <v>357</v>
      </c>
      <c r="AO27" s="279"/>
      <c r="AP27" s="280"/>
      <c r="AQ27" s="273" t="s">
        <v>549</v>
      </c>
      <c r="AR27" s="274"/>
      <c r="AS27" s="97"/>
    </row>
    <row r="28" spans="1:45" ht="27.75" customHeight="1" thickBot="1" x14ac:dyDescent="0.3">
      <c r="A28" s="281" t="s">
        <v>356</v>
      </c>
      <c r="B28" s="282"/>
      <c r="C28" s="282"/>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282"/>
      <c r="AJ28" s="283"/>
      <c r="AK28" s="284" t="s">
        <v>549</v>
      </c>
      <c r="AL28" s="285"/>
      <c r="AM28" s="92"/>
      <c r="AN28" s="286" t="s">
        <v>355</v>
      </c>
      <c r="AO28" s="287"/>
      <c r="AP28" s="288"/>
      <c r="AQ28" s="273" t="s">
        <v>549</v>
      </c>
      <c r="AR28" s="274"/>
      <c r="AS28" s="97"/>
    </row>
    <row r="29" spans="1:45" ht="17.25" customHeight="1" x14ac:dyDescent="0.25">
      <c r="A29" s="275" t="s">
        <v>354</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7"/>
      <c r="AK29" s="255" t="s">
        <v>549</v>
      </c>
      <c r="AL29" s="255"/>
      <c r="AM29" s="92"/>
      <c r="AN29" s="240"/>
      <c r="AO29" s="278"/>
      <c r="AP29" s="278"/>
      <c r="AQ29" s="273" t="s">
        <v>549</v>
      </c>
      <c r="AR29" s="274"/>
      <c r="AS29" s="97"/>
    </row>
    <row r="30" spans="1:45" ht="17.25" customHeight="1" x14ac:dyDescent="0.25">
      <c r="A30" s="238" t="s">
        <v>353</v>
      </c>
      <c r="B30" s="239"/>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40" t="s">
        <v>549</v>
      </c>
      <c r="AL30" s="240"/>
      <c r="AM30" s="92"/>
      <c r="AS30" s="97"/>
    </row>
    <row r="31" spans="1:45" ht="17.25" customHeight="1" x14ac:dyDescent="0.25">
      <c r="A31" s="238" t="s">
        <v>352</v>
      </c>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40" t="s">
        <v>549</v>
      </c>
      <c r="AL31" s="240"/>
      <c r="AM31" s="92"/>
      <c r="AN31" s="92"/>
      <c r="AO31" s="113"/>
      <c r="AP31" s="113"/>
      <c r="AQ31" s="113"/>
      <c r="AR31" s="113"/>
      <c r="AS31" s="97"/>
    </row>
    <row r="32" spans="1:45" ht="17.25" customHeight="1" x14ac:dyDescent="0.25">
      <c r="A32" s="238" t="s">
        <v>327</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40" t="s">
        <v>549</v>
      </c>
      <c r="AL32" s="240"/>
      <c r="AM32" s="92"/>
      <c r="AN32" s="92"/>
      <c r="AO32" s="92"/>
      <c r="AP32" s="92"/>
      <c r="AQ32" s="92"/>
      <c r="AR32" s="92"/>
      <c r="AS32" s="97"/>
    </row>
    <row r="33" spans="1:45" ht="17.25" customHeight="1" x14ac:dyDescent="0.25">
      <c r="A33" s="238" t="s">
        <v>351</v>
      </c>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64" t="s">
        <v>549</v>
      </c>
      <c r="AL33" s="264"/>
      <c r="AM33" s="92"/>
      <c r="AN33" s="92"/>
      <c r="AO33" s="92"/>
      <c r="AP33" s="92"/>
      <c r="AQ33" s="92"/>
      <c r="AR33" s="92"/>
      <c r="AS33" s="97"/>
    </row>
    <row r="34" spans="1:45" ht="17.25" customHeight="1" x14ac:dyDescent="0.25">
      <c r="A34" s="238" t="s">
        <v>350</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c r="AI34" s="239"/>
      <c r="AJ34" s="239"/>
      <c r="AK34" s="240" t="s">
        <v>549</v>
      </c>
      <c r="AL34" s="240"/>
      <c r="AM34" s="92"/>
      <c r="AN34" s="92"/>
      <c r="AO34" s="92"/>
      <c r="AP34" s="92"/>
      <c r="AQ34" s="92"/>
      <c r="AR34" s="92"/>
      <c r="AS34" s="97"/>
    </row>
    <row r="35" spans="1:45" ht="17.25" customHeight="1" x14ac:dyDescent="0.25">
      <c r="A35" s="238"/>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40" t="s">
        <v>549</v>
      </c>
      <c r="AL35" s="240"/>
      <c r="AM35" s="92"/>
      <c r="AN35" s="92"/>
      <c r="AO35" s="92"/>
      <c r="AP35" s="92"/>
      <c r="AQ35" s="92"/>
      <c r="AR35" s="92"/>
      <c r="AS35" s="97"/>
    </row>
    <row r="36" spans="1:45" ht="17.25" customHeight="1" thickBot="1" x14ac:dyDescent="0.3">
      <c r="A36" s="256" t="s">
        <v>315</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8" t="s">
        <v>549</v>
      </c>
      <c r="AL36" s="258"/>
      <c r="AM36" s="92"/>
      <c r="AN36" s="92"/>
      <c r="AO36" s="92"/>
      <c r="AP36" s="92"/>
      <c r="AQ36" s="92"/>
      <c r="AR36" s="92"/>
      <c r="AS36" s="97"/>
    </row>
    <row r="37" spans="1:45" ht="17.25" customHeight="1" x14ac:dyDescent="0.25">
      <c r="A37" s="271"/>
      <c r="B37" s="272"/>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2"/>
      <c r="AK37" s="255" t="s">
        <v>549</v>
      </c>
      <c r="AL37" s="255"/>
      <c r="AM37" s="92"/>
      <c r="AN37" s="92"/>
      <c r="AO37" s="92"/>
      <c r="AP37" s="92"/>
      <c r="AQ37" s="92"/>
      <c r="AR37" s="92"/>
      <c r="AS37" s="97"/>
    </row>
    <row r="38" spans="1:45" ht="17.25" customHeight="1" x14ac:dyDescent="0.25">
      <c r="A38" s="238" t="s">
        <v>349</v>
      </c>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40" t="s">
        <v>549</v>
      </c>
      <c r="AL38" s="240"/>
      <c r="AM38" s="92"/>
      <c r="AN38" s="92"/>
      <c r="AO38" s="92"/>
      <c r="AP38" s="92"/>
      <c r="AQ38" s="92"/>
      <c r="AR38" s="92"/>
      <c r="AS38" s="97"/>
    </row>
    <row r="39" spans="1:45" ht="17.25" customHeight="1" thickBot="1" x14ac:dyDescent="0.3">
      <c r="A39" s="256" t="s">
        <v>348</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58" t="s">
        <v>549</v>
      </c>
      <c r="AL39" s="258"/>
      <c r="AM39" s="92"/>
      <c r="AN39" s="92"/>
      <c r="AO39" s="92"/>
      <c r="AP39" s="92"/>
      <c r="AQ39" s="92"/>
      <c r="AR39" s="92"/>
      <c r="AS39" s="97"/>
    </row>
    <row r="40" spans="1:45" ht="17.25" customHeight="1" x14ac:dyDescent="0.25">
      <c r="A40" s="271" t="s">
        <v>347</v>
      </c>
      <c r="B40" s="272"/>
      <c r="C40" s="272"/>
      <c r="D40" s="272"/>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c r="AD40" s="272"/>
      <c r="AE40" s="272"/>
      <c r="AF40" s="272"/>
      <c r="AG40" s="272"/>
      <c r="AH40" s="272"/>
      <c r="AI40" s="272"/>
      <c r="AJ40" s="272"/>
      <c r="AK40" s="255" t="s">
        <v>549</v>
      </c>
      <c r="AL40" s="255"/>
      <c r="AM40" s="92"/>
      <c r="AN40" s="92"/>
      <c r="AO40" s="92"/>
      <c r="AP40" s="92"/>
      <c r="AQ40" s="92"/>
      <c r="AR40" s="92"/>
      <c r="AS40" s="97"/>
    </row>
    <row r="41" spans="1:45" ht="17.25" customHeight="1" x14ac:dyDescent="0.25">
      <c r="A41" s="238" t="s">
        <v>346</v>
      </c>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40" t="s">
        <v>549</v>
      </c>
      <c r="AL41" s="240"/>
      <c r="AM41" s="92"/>
      <c r="AN41" s="92"/>
      <c r="AO41" s="92"/>
      <c r="AP41" s="92"/>
      <c r="AQ41" s="92"/>
      <c r="AR41" s="92"/>
      <c r="AS41" s="97"/>
    </row>
    <row r="42" spans="1:45" ht="17.25" customHeight="1" x14ac:dyDescent="0.25">
      <c r="A42" s="238" t="s">
        <v>345</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40" t="s">
        <v>549</v>
      </c>
      <c r="AL42" s="240"/>
      <c r="AM42" s="92"/>
      <c r="AN42" s="92"/>
      <c r="AO42" s="92"/>
      <c r="AP42" s="92"/>
      <c r="AQ42" s="92"/>
      <c r="AR42" s="92"/>
      <c r="AS42" s="97"/>
    </row>
    <row r="43" spans="1:45" ht="17.25" customHeight="1" x14ac:dyDescent="0.25">
      <c r="A43" s="238" t="s">
        <v>344</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40" t="s">
        <v>549</v>
      </c>
      <c r="AL43" s="240"/>
      <c r="AM43" s="92"/>
      <c r="AN43" s="92"/>
      <c r="AO43" s="92"/>
      <c r="AP43" s="92"/>
      <c r="AQ43" s="92"/>
      <c r="AR43" s="92"/>
      <c r="AS43" s="97"/>
    </row>
    <row r="44" spans="1:45" ht="17.25" customHeight="1" x14ac:dyDescent="0.25">
      <c r="A44" s="238" t="s">
        <v>343</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40" t="s">
        <v>549</v>
      </c>
      <c r="AL44" s="240"/>
      <c r="AM44" s="92"/>
      <c r="AN44" s="92"/>
      <c r="AO44" s="92"/>
      <c r="AP44" s="92"/>
      <c r="AQ44" s="92"/>
      <c r="AR44" s="92"/>
      <c r="AS44" s="97"/>
    </row>
    <row r="45" spans="1:45" ht="17.25" customHeight="1" x14ac:dyDescent="0.25">
      <c r="A45" s="238" t="s">
        <v>342</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40" t="s">
        <v>549</v>
      </c>
      <c r="AL45" s="240"/>
      <c r="AM45" s="92"/>
      <c r="AN45" s="92"/>
      <c r="AO45" s="92"/>
      <c r="AP45" s="92"/>
      <c r="AQ45" s="92"/>
      <c r="AR45" s="92"/>
      <c r="AS45" s="97"/>
    </row>
    <row r="46" spans="1:45" ht="17.25" customHeight="1" thickBot="1" x14ac:dyDescent="0.3">
      <c r="A46" s="265" t="s">
        <v>341</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7" t="s">
        <v>549</v>
      </c>
      <c r="AL46" s="267"/>
      <c r="AM46" s="92"/>
      <c r="AN46" s="92"/>
      <c r="AO46" s="92"/>
      <c r="AP46" s="92"/>
      <c r="AQ46" s="92"/>
      <c r="AR46" s="92"/>
      <c r="AS46" s="97"/>
    </row>
    <row r="47" spans="1:45" ht="24" customHeight="1" x14ac:dyDescent="0.25">
      <c r="A47" s="268" t="s">
        <v>340</v>
      </c>
      <c r="B47" s="269"/>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70"/>
      <c r="AK47" s="255" t="s">
        <v>3</v>
      </c>
      <c r="AL47" s="255"/>
      <c r="AM47" s="255" t="s">
        <v>321</v>
      </c>
      <c r="AN47" s="255"/>
      <c r="AO47" s="105" t="s">
        <v>320</v>
      </c>
      <c r="AP47" s="105" t="s">
        <v>319</v>
      </c>
      <c r="AQ47" s="97"/>
    </row>
    <row r="48" spans="1:45" ht="12" customHeight="1" x14ac:dyDescent="0.25">
      <c r="A48" s="238" t="s">
        <v>339</v>
      </c>
      <c r="B48" s="239"/>
      <c r="C48" s="239"/>
      <c r="D48" s="239"/>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240" t="s">
        <v>549</v>
      </c>
      <c r="AL48" s="240"/>
      <c r="AM48" s="240" t="s">
        <v>549</v>
      </c>
      <c r="AN48" s="240"/>
      <c r="AO48" s="108" t="s">
        <v>549</v>
      </c>
      <c r="AP48" s="108" t="s">
        <v>549</v>
      </c>
      <c r="AQ48" s="97"/>
    </row>
    <row r="49" spans="1:43" ht="12" customHeight="1" x14ac:dyDescent="0.25">
      <c r="A49" s="238" t="s">
        <v>338</v>
      </c>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40" t="s">
        <v>549</v>
      </c>
      <c r="AL49" s="240"/>
      <c r="AM49" s="240" t="s">
        <v>549</v>
      </c>
      <c r="AN49" s="240"/>
      <c r="AO49" s="108" t="s">
        <v>549</v>
      </c>
      <c r="AP49" s="108" t="s">
        <v>549</v>
      </c>
      <c r="AQ49" s="97"/>
    </row>
    <row r="50" spans="1:43" ht="12" customHeight="1" thickBot="1" x14ac:dyDescent="0.3">
      <c r="A50" s="256" t="s">
        <v>337</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8" t="s">
        <v>549</v>
      </c>
      <c r="AL50" s="258"/>
      <c r="AM50" s="258" t="s">
        <v>549</v>
      </c>
      <c r="AN50" s="258"/>
      <c r="AO50" s="111" t="s">
        <v>549</v>
      </c>
      <c r="AP50" s="111" t="s">
        <v>549</v>
      </c>
      <c r="AQ50" s="97"/>
    </row>
    <row r="51" spans="1:43" ht="6.75" customHeight="1" thickBot="1" x14ac:dyDescent="0.3">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92"/>
      <c r="AN51" s="92"/>
      <c r="AO51" s="92"/>
      <c r="AP51" s="92"/>
      <c r="AQ51" s="97"/>
    </row>
    <row r="52" spans="1:43" ht="24" customHeight="1" x14ac:dyDescent="0.25">
      <c r="A52" s="253" t="s">
        <v>336</v>
      </c>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5" t="s">
        <v>3</v>
      </c>
      <c r="AL52" s="255"/>
      <c r="AM52" s="255" t="s">
        <v>321</v>
      </c>
      <c r="AN52" s="255"/>
      <c r="AO52" s="105" t="s">
        <v>320</v>
      </c>
      <c r="AP52" s="105" t="s">
        <v>319</v>
      </c>
      <c r="AQ52" s="97"/>
    </row>
    <row r="53" spans="1:43" ht="11.25" customHeight="1" x14ac:dyDescent="0.25">
      <c r="A53" s="262" t="s">
        <v>335</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4" t="s">
        <v>549</v>
      </c>
      <c r="AL53" s="264"/>
      <c r="AM53" s="264" t="s">
        <v>549</v>
      </c>
      <c r="AN53" s="264"/>
      <c r="AO53" s="112" t="s">
        <v>549</v>
      </c>
      <c r="AP53" s="112" t="s">
        <v>549</v>
      </c>
      <c r="AQ53" s="97"/>
    </row>
    <row r="54" spans="1:43" ht="12" customHeight="1" x14ac:dyDescent="0.25">
      <c r="A54" s="238" t="s">
        <v>334</v>
      </c>
      <c r="B54" s="239"/>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39"/>
      <c r="AH54" s="239"/>
      <c r="AI54" s="239"/>
      <c r="AJ54" s="239"/>
      <c r="AK54" s="240" t="s">
        <v>549</v>
      </c>
      <c r="AL54" s="240"/>
      <c r="AM54" s="240" t="s">
        <v>549</v>
      </c>
      <c r="AN54" s="240"/>
      <c r="AO54" s="108" t="s">
        <v>549</v>
      </c>
      <c r="AP54" s="108" t="s">
        <v>549</v>
      </c>
      <c r="AQ54" s="97"/>
    </row>
    <row r="55" spans="1:43" ht="12" customHeight="1" x14ac:dyDescent="0.25">
      <c r="A55" s="238" t="s">
        <v>333</v>
      </c>
      <c r="B55" s="239"/>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240" t="s">
        <v>549</v>
      </c>
      <c r="AL55" s="240"/>
      <c r="AM55" s="240" t="s">
        <v>549</v>
      </c>
      <c r="AN55" s="240"/>
      <c r="AO55" s="108" t="s">
        <v>549</v>
      </c>
      <c r="AP55" s="108" t="s">
        <v>549</v>
      </c>
      <c r="AQ55" s="97"/>
    </row>
    <row r="56" spans="1:43" ht="12" customHeight="1" thickBot="1" x14ac:dyDescent="0.3">
      <c r="A56" s="256" t="s">
        <v>332</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58" t="s">
        <v>549</v>
      </c>
      <c r="AL56" s="258"/>
      <c r="AM56" s="258" t="s">
        <v>549</v>
      </c>
      <c r="AN56" s="258"/>
      <c r="AO56" s="111" t="s">
        <v>549</v>
      </c>
      <c r="AP56" s="111" t="s">
        <v>549</v>
      </c>
      <c r="AQ56" s="97"/>
    </row>
    <row r="57" spans="1:43" ht="6" customHeight="1" thickBot="1" x14ac:dyDescent="0.3">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2"/>
      <c r="AN57" s="92"/>
      <c r="AO57" s="92"/>
      <c r="AP57" s="92"/>
      <c r="AQ57" s="91"/>
    </row>
    <row r="58" spans="1:43" ht="24" customHeight="1" x14ac:dyDescent="0.25">
      <c r="A58" s="253" t="s">
        <v>331</v>
      </c>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5" t="s">
        <v>3</v>
      </c>
      <c r="AL58" s="255"/>
      <c r="AM58" s="255" t="s">
        <v>321</v>
      </c>
      <c r="AN58" s="255"/>
      <c r="AO58" s="105" t="s">
        <v>320</v>
      </c>
      <c r="AP58" s="105" t="s">
        <v>319</v>
      </c>
      <c r="AQ58" s="97"/>
    </row>
    <row r="59" spans="1:43" ht="12.75" customHeight="1" x14ac:dyDescent="0.25">
      <c r="A59" s="259" t="s">
        <v>330</v>
      </c>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1" t="s">
        <v>549</v>
      </c>
      <c r="AL59" s="261"/>
      <c r="AM59" s="261" t="s">
        <v>549</v>
      </c>
      <c r="AN59" s="261"/>
      <c r="AO59" s="110" t="s">
        <v>549</v>
      </c>
      <c r="AP59" s="110" t="s">
        <v>549</v>
      </c>
      <c r="AQ59" s="103"/>
    </row>
    <row r="60" spans="1:43" ht="12" customHeight="1" x14ac:dyDescent="0.25">
      <c r="A60" s="238" t="s">
        <v>329</v>
      </c>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40" t="s">
        <v>549</v>
      </c>
      <c r="AL60" s="240"/>
      <c r="AM60" s="240" t="s">
        <v>549</v>
      </c>
      <c r="AN60" s="240"/>
      <c r="AO60" s="108" t="s">
        <v>549</v>
      </c>
      <c r="AP60" s="108" t="s">
        <v>549</v>
      </c>
      <c r="AQ60" s="97"/>
    </row>
    <row r="61" spans="1:43" ht="12" customHeight="1" x14ac:dyDescent="0.25">
      <c r="A61" s="238" t="s">
        <v>328</v>
      </c>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40" t="s">
        <v>549</v>
      </c>
      <c r="AL61" s="240"/>
      <c r="AM61" s="240" t="s">
        <v>549</v>
      </c>
      <c r="AN61" s="240"/>
      <c r="AO61" s="108" t="s">
        <v>549</v>
      </c>
      <c r="AP61" s="108" t="s">
        <v>549</v>
      </c>
      <c r="AQ61" s="97"/>
    </row>
    <row r="62" spans="1:43" ht="12" customHeight="1" x14ac:dyDescent="0.25">
      <c r="A62" s="238" t="s">
        <v>327</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40" t="s">
        <v>549</v>
      </c>
      <c r="AL62" s="240"/>
      <c r="AM62" s="240" t="s">
        <v>549</v>
      </c>
      <c r="AN62" s="240"/>
      <c r="AO62" s="108" t="s">
        <v>549</v>
      </c>
      <c r="AP62" s="108" t="s">
        <v>549</v>
      </c>
      <c r="AQ62" s="97"/>
    </row>
    <row r="63" spans="1:43" ht="9.75" customHeight="1" x14ac:dyDescent="0.25">
      <c r="A63" s="238"/>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40" t="s">
        <v>549</v>
      </c>
      <c r="AL63" s="240"/>
      <c r="AM63" s="240" t="s">
        <v>549</v>
      </c>
      <c r="AN63" s="240"/>
      <c r="AO63" s="108" t="s">
        <v>549</v>
      </c>
      <c r="AP63" s="108" t="s">
        <v>549</v>
      </c>
      <c r="AQ63" s="97"/>
    </row>
    <row r="64" spans="1:43" ht="9.75" customHeight="1" x14ac:dyDescent="0.25">
      <c r="A64" s="238"/>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40" t="s">
        <v>549</v>
      </c>
      <c r="AL64" s="240"/>
      <c r="AM64" s="240" t="s">
        <v>549</v>
      </c>
      <c r="AN64" s="240"/>
      <c r="AO64" s="108" t="s">
        <v>549</v>
      </c>
      <c r="AP64" s="108" t="s">
        <v>549</v>
      </c>
      <c r="AQ64" s="97"/>
    </row>
    <row r="65" spans="1:43" ht="12" customHeight="1" x14ac:dyDescent="0.25">
      <c r="A65" s="238" t="s">
        <v>326</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40" t="s">
        <v>549</v>
      </c>
      <c r="AL65" s="240"/>
      <c r="AM65" s="240" t="s">
        <v>549</v>
      </c>
      <c r="AN65" s="240"/>
      <c r="AO65" s="108" t="s">
        <v>549</v>
      </c>
      <c r="AP65" s="108" t="s">
        <v>549</v>
      </c>
      <c r="AQ65" s="97"/>
    </row>
    <row r="66" spans="1:43" ht="27.75" customHeight="1" x14ac:dyDescent="0.25">
      <c r="A66" s="242" t="s">
        <v>325</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4"/>
      <c r="AK66" s="245" t="s">
        <v>549</v>
      </c>
      <c r="AL66" s="245"/>
      <c r="AM66" s="245" t="s">
        <v>549</v>
      </c>
      <c r="AN66" s="245"/>
      <c r="AO66" s="109" t="s">
        <v>549</v>
      </c>
      <c r="AP66" s="109" t="s">
        <v>549</v>
      </c>
      <c r="AQ66" s="103"/>
    </row>
    <row r="67" spans="1:43" ht="11.25" customHeight="1" x14ac:dyDescent="0.25">
      <c r="A67" s="238" t="s">
        <v>317</v>
      </c>
      <c r="B67" s="239"/>
      <c r="C67" s="239"/>
      <c r="D67" s="239"/>
      <c r="E67" s="239"/>
      <c r="F67" s="239"/>
      <c r="G67" s="239"/>
      <c r="H67" s="239"/>
      <c r="I67" s="239"/>
      <c r="J67" s="239"/>
      <c r="K67" s="239"/>
      <c r="L67" s="239"/>
      <c r="M67" s="239"/>
      <c r="N67" s="239"/>
      <c r="O67" s="239"/>
      <c r="P67" s="239"/>
      <c r="Q67" s="239"/>
      <c r="R67" s="239"/>
      <c r="S67" s="239"/>
      <c r="T67" s="239"/>
      <c r="U67" s="239"/>
      <c r="V67" s="239"/>
      <c r="W67" s="239"/>
      <c r="X67" s="239"/>
      <c r="Y67" s="239"/>
      <c r="Z67" s="239"/>
      <c r="AA67" s="239"/>
      <c r="AB67" s="239"/>
      <c r="AC67" s="239"/>
      <c r="AD67" s="239"/>
      <c r="AE67" s="239"/>
      <c r="AF67" s="239"/>
      <c r="AG67" s="239"/>
      <c r="AH67" s="239"/>
      <c r="AI67" s="239"/>
      <c r="AJ67" s="239"/>
      <c r="AK67" s="240" t="s">
        <v>549</v>
      </c>
      <c r="AL67" s="240"/>
      <c r="AM67" s="240" t="s">
        <v>549</v>
      </c>
      <c r="AN67" s="240"/>
      <c r="AO67" s="108" t="s">
        <v>549</v>
      </c>
      <c r="AP67" s="108" t="s">
        <v>549</v>
      </c>
      <c r="AQ67" s="97"/>
    </row>
    <row r="68" spans="1:43" ht="25.5" customHeight="1" x14ac:dyDescent="0.25">
      <c r="A68" s="242" t="s">
        <v>318</v>
      </c>
      <c r="B68" s="243"/>
      <c r="C68" s="243"/>
      <c r="D68" s="243"/>
      <c r="E68" s="243"/>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4"/>
      <c r="AK68" s="245" t="s">
        <v>549</v>
      </c>
      <c r="AL68" s="245"/>
      <c r="AM68" s="245" t="s">
        <v>549</v>
      </c>
      <c r="AN68" s="245"/>
      <c r="AO68" s="109" t="s">
        <v>549</v>
      </c>
      <c r="AP68" s="109" t="s">
        <v>549</v>
      </c>
      <c r="AQ68" s="103"/>
    </row>
    <row r="69" spans="1:43" ht="12" customHeight="1" x14ac:dyDescent="0.25">
      <c r="A69" s="238" t="s">
        <v>316</v>
      </c>
      <c r="B69" s="239"/>
      <c r="C69" s="239"/>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240" t="s">
        <v>549</v>
      </c>
      <c r="AL69" s="240"/>
      <c r="AM69" s="240" t="s">
        <v>549</v>
      </c>
      <c r="AN69" s="240"/>
      <c r="AO69" s="108" t="s">
        <v>549</v>
      </c>
      <c r="AP69" s="108" t="s">
        <v>549</v>
      </c>
      <c r="AQ69" s="97"/>
    </row>
    <row r="70" spans="1:43" ht="12.75" customHeight="1" x14ac:dyDescent="0.25">
      <c r="A70" s="247" t="s">
        <v>324</v>
      </c>
      <c r="B70" s="248"/>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45" t="s">
        <v>549</v>
      </c>
      <c r="AL70" s="245"/>
      <c r="AM70" s="245" t="s">
        <v>549</v>
      </c>
      <c r="AN70" s="245"/>
      <c r="AO70" s="109" t="s">
        <v>549</v>
      </c>
      <c r="AP70" s="109" t="s">
        <v>549</v>
      </c>
      <c r="AQ70" s="103"/>
    </row>
    <row r="71" spans="1:43" ht="12" customHeight="1" x14ac:dyDescent="0.25">
      <c r="A71" s="238" t="s">
        <v>315</v>
      </c>
      <c r="B71" s="239"/>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40" t="s">
        <v>549</v>
      </c>
      <c r="AL71" s="240"/>
      <c r="AM71" s="240" t="s">
        <v>549</v>
      </c>
      <c r="AN71" s="240"/>
      <c r="AO71" s="108" t="s">
        <v>549</v>
      </c>
      <c r="AP71" s="108" t="s">
        <v>549</v>
      </c>
      <c r="AQ71" s="97"/>
    </row>
    <row r="72" spans="1:43" ht="12.75" customHeight="1" thickBot="1" x14ac:dyDescent="0.3">
      <c r="A72" s="249" t="s">
        <v>323</v>
      </c>
      <c r="B72" s="250"/>
      <c r="C72" s="250"/>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1"/>
      <c r="AK72" s="252" t="s">
        <v>549</v>
      </c>
      <c r="AL72" s="252"/>
      <c r="AM72" s="252" t="s">
        <v>549</v>
      </c>
      <c r="AN72" s="252"/>
      <c r="AO72" s="107" t="s">
        <v>549</v>
      </c>
      <c r="AP72" s="107" t="s">
        <v>549</v>
      </c>
      <c r="AQ72" s="103"/>
    </row>
    <row r="73" spans="1:43" ht="7.5" customHeight="1" thickBot="1" x14ac:dyDescent="0.3">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2"/>
      <c r="AN73" s="92"/>
      <c r="AO73" s="92"/>
      <c r="AP73" s="92"/>
      <c r="AQ73" s="91"/>
    </row>
    <row r="74" spans="1:43" ht="25.5" customHeight="1" x14ac:dyDescent="0.25">
      <c r="A74" s="253" t="s">
        <v>322</v>
      </c>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4"/>
      <c r="AK74" s="255" t="s">
        <v>3</v>
      </c>
      <c r="AL74" s="255"/>
      <c r="AM74" s="255" t="s">
        <v>321</v>
      </c>
      <c r="AN74" s="255"/>
      <c r="AO74" s="105" t="s">
        <v>320</v>
      </c>
      <c r="AP74" s="105" t="s">
        <v>319</v>
      </c>
      <c r="AQ74" s="97"/>
    </row>
    <row r="75" spans="1:43" ht="25.5" customHeight="1" x14ac:dyDescent="0.25">
      <c r="A75" s="242" t="s">
        <v>318</v>
      </c>
      <c r="B75" s="243"/>
      <c r="C75" s="243"/>
      <c r="D75" s="243"/>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4"/>
      <c r="AK75" s="245" t="s">
        <v>549</v>
      </c>
      <c r="AL75" s="245"/>
      <c r="AM75" s="246" t="s">
        <v>549</v>
      </c>
      <c r="AN75" s="246"/>
      <c r="AO75" s="101" t="s">
        <v>549</v>
      </c>
      <c r="AP75" s="101" t="s">
        <v>549</v>
      </c>
      <c r="AQ75" s="103"/>
    </row>
    <row r="76" spans="1:43" ht="12" customHeight="1" x14ac:dyDescent="0.25">
      <c r="A76" s="238" t="s">
        <v>317</v>
      </c>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240" t="s">
        <v>549</v>
      </c>
      <c r="AL76" s="240"/>
      <c r="AM76" s="241" t="s">
        <v>549</v>
      </c>
      <c r="AN76" s="241"/>
      <c r="AO76" s="104" t="s">
        <v>549</v>
      </c>
      <c r="AP76" s="104" t="s">
        <v>549</v>
      </c>
      <c r="AQ76" s="97"/>
    </row>
    <row r="77" spans="1:43" ht="12" customHeight="1" x14ac:dyDescent="0.25">
      <c r="A77" s="238" t="s">
        <v>316</v>
      </c>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40" t="s">
        <v>549</v>
      </c>
      <c r="AL77" s="240"/>
      <c r="AM77" s="241" t="s">
        <v>549</v>
      </c>
      <c r="AN77" s="241"/>
      <c r="AO77" s="104" t="s">
        <v>549</v>
      </c>
      <c r="AP77" s="104" t="s">
        <v>549</v>
      </c>
      <c r="AQ77" s="97"/>
    </row>
    <row r="78" spans="1:43" ht="12" customHeight="1" x14ac:dyDescent="0.25">
      <c r="A78" s="238" t="s">
        <v>315</v>
      </c>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40" t="s">
        <v>549</v>
      </c>
      <c r="AL78" s="240"/>
      <c r="AM78" s="241" t="s">
        <v>549</v>
      </c>
      <c r="AN78" s="241"/>
      <c r="AO78" s="104" t="s">
        <v>549</v>
      </c>
      <c r="AP78" s="104" t="s">
        <v>549</v>
      </c>
      <c r="AQ78" s="97"/>
    </row>
    <row r="79" spans="1:43" ht="12" customHeight="1" x14ac:dyDescent="0.25">
      <c r="A79" s="238" t="s">
        <v>314</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40" t="s">
        <v>549</v>
      </c>
      <c r="AL79" s="240"/>
      <c r="AM79" s="241" t="s">
        <v>549</v>
      </c>
      <c r="AN79" s="241"/>
      <c r="AO79" s="104" t="s">
        <v>549</v>
      </c>
      <c r="AP79" s="104" t="s">
        <v>549</v>
      </c>
      <c r="AQ79" s="97"/>
    </row>
    <row r="80" spans="1:43" ht="12" customHeight="1" x14ac:dyDescent="0.25">
      <c r="A80" s="238" t="s">
        <v>313</v>
      </c>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40" t="s">
        <v>549</v>
      </c>
      <c r="AL80" s="240"/>
      <c r="AM80" s="241" t="s">
        <v>549</v>
      </c>
      <c r="AN80" s="241"/>
      <c r="AO80" s="104" t="s">
        <v>549</v>
      </c>
      <c r="AP80" s="104" t="s">
        <v>549</v>
      </c>
      <c r="AQ80" s="97"/>
    </row>
    <row r="81" spans="1:45" ht="12.75" customHeight="1" x14ac:dyDescent="0.25">
      <c r="A81" s="238" t="s">
        <v>312</v>
      </c>
      <c r="B81" s="239"/>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40" t="s">
        <v>549</v>
      </c>
      <c r="AL81" s="240"/>
      <c r="AM81" s="241" t="s">
        <v>549</v>
      </c>
      <c r="AN81" s="241"/>
      <c r="AO81" s="104" t="s">
        <v>549</v>
      </c>
      <c r="AP81" s="104" t="s">
        <v>549</v>
      </c>
      <c r="AQ81" s="97"/>
    </row>
    <row r="82" spans="1:45" ht="12.75" customHeight="1" x14ac:dyDescent="0.25">
      <c r="A82" s="238" t="s">
        <v>311</v>
      </c>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240" t="s">
        <v>549</v>
      </c>
      <c r="AL82" s="240"/>
      <c r="AM82" s="241" t="s">
        <v>549</v>
      </c>
      <c r="AN82" s="241"/>
      <c r="AO82" s="104" t="s">
        <v>549</v>
      </c>
      <c r="AP82" s="104" t="s">
        <v>549</v>
      </c>
      <c r="AQ82" s="97"/>
    </row>
    <row r="83" spans="1:45" ht="12" customHeight="1" x14ac:dyDescent="0.25">
      <c r="A83" s="247" t="s">
        <v>310</v>
      </c>
      <c r="B83" s="248"/>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8"/>
      <c r="AK83" s="245" t="s">
        <v>549</v>
      </c>
      <c r="AL83" s="245"/>
      <c r="AM83" s="246" t="s">
        <v>549</v>
      </c>
      <c r="AN83" s="246"/>
      <c r="AO83" s="101" t="s">
        <v>549</v>
      </c>
      <c r="AP83" s="101" t="s">
        <v>549</v>
      </c>
      <c r="AQ83" s="103"/>
    </row>
    <row r="84" spans="1:45" ht="12" customHeight="1" x14ac:dyDescent="0.25">
      <c r="A84" s="247" t="s">
        <v>309</v>
      </c>
      <c r="B84" s="248"/>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8"/>
      <c r="AF84" s="248"/>
      <c r="AG84" s="248"/>
      <c r="AH84" s="248"/>
      <c r="AI84" s="248"/>
      <c r="AJ84" s="248"/>
      <c r="AK84" s="245" t="s">
        <v>549</v>
      </c>
      <c r="AL84" s="245"/>
      <c r="AM84" s="246" t="s">
        <v>549</v>
      </c>
      <c r="AN84" s="246"/>
      <c r="AO84" s="101" t="s">
        <v>549</v>
      </c>
      <c r="AP84" s="101" t="s">
        <v>549</v>
      </c>
      <c r="AQ84" s="103"/>
    </row>
    <row r="85" spans="1:45" ht="12" customHeight="1" x14ac:dyDescent="0.25">
      <c r="A85" s="238" t="s">
        <v>308</v>
      </c>
      <c r="B85" s="239"/>
      <c r="C85" s="239"/>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40" t="s">
        <v>549</v>
      </c>
      <c r="AL85" s="240"/>
      <c r="AM85" s="241" t="s">
        <v>549</v>
      </c>
      <c r="AN85" s="241"/>
      <c r="AO85" s="104" t="s">
        <v>549</v>
      </c>
      <c r="AP85" s="104" t="s">
        <v>549</v>
      </c>
      <c r="AQ85" s="91"/>
    </row>
    <row r="86" spans="1:45" ht="27.75" customHeight="1" x14ac:dyDescent="0.25">
      <c r="A86" s="242" t="s">
        <v>307</v>
      </c>
      <c r="B86" s="243"/>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4"/>
      <c r="AK86" s="245" t="s">
        <v>549</v>
      </c>
      <c r="AL86" s="245"/>
      <c r="AM86" s="246" t="s">
        <v>549</v>
      </c>
      <c r="AN86" s="246"/>
      <c r="AO86" s="101" t="s">
        <v>549</v>
      </c>
      <c r="AP86" s="101" t="s">
        <v>549</v>
      </c>
      <c r="AQ86" s="103"/>
    </row>
    <row r="87" spans="1:45" x14ac:dyDescent="0.25">
      <c r="A87" s="242" t="s">
        <v>306</v>
      </c>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4"/>
      <c r="AK87" s="245" t="s">
        <v>549</v>
      </c>
      <c r="AL87" s="245"/>
      <c r="AM87" s="246" t="s">
        <v>549</v>
      </c>
      <c r="AN87" s="246"/>
      <c r="AO87" s="101" t="s">
        <v>549</v>
      </c>
      <c r="AP87" s="101" t="s">
        <v>549</v>
      </c>
      <c r="AQ87" s="103"/>
    </row>
    <row r="88" spans="1:45" ht="14.25" customHeight="1" x14ac:dyDescent="0.25">
      <c r="A88" s="231" t="s">
        <v>305</v>
      </c>
      <c r="B88" s="232"/>
      <c r="C88" s="232"/>
      <c r="D88" s="233"/>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34" t="s">
        <v>549</v>
      </c>
      <c r="AL88" s="235"/>
      <c r="AM88" s="236" t="s">
        <v>549</v>
      </c>
      <c r="AN88" s="237"/>
      <c r="AO88" s="101" t="s">
        <v>549</v>
      </c>
      <c r="AP88" s="101" t="s">
        <v>549</v>
      </c>
      <c r="AQ88" s="103"/>
    </row>
    <row r="89" spans="1:45" x14ac:dyDescent="0.25">
      <c r="A89" s="231" t="s">
        <v>304</v>
      </c>
      <c r="B89" s="232"/>
      <c r="C89" s="232"/>
      <c r="D89" s="233"/>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34" t="s">
        <v>549</v>
      </c>
      <c r="AL89" s="235"/>
      <c r="AM89" s="236" t="s">
        <v>549</v>
      </c>
      <c r="AN89" s="237"/>
      <c r="AO89" s="101" t="s">
        <v>549</v>
      </c>
      <c r="AP89" s="101" t="s">
        <v>549</v>
      </c>
      <c r="AQ89" s="91"/>
    </row>
    <row r="90" spans="1:45" ht="12" customHeight="1" thickBot="1" x14ac:dyDescent="0.3">
      <c r="A90" s="100" t="s">
        <v>303</v>
      </c>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227" t="s">
        <v>549</v>
      </c>
      <c r="AL90" s="228"/>
      <c r="AM90" s="229" t="s">
        <v>549</v>
      </c>
      <c r="AN90" s="230"/>
      <c r="AO90" s="98" t="s">
        <v>549</v>
      </c>
      <c r="AP90" s="98" t="s">
        <v>549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302</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301</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300</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299</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298</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view="pageBreakPreview" topLeftCell="A29" zoomScale="60" workbookViewId="0">
      <selection activeCell="G50" sqref="G50"/>
    </sheetView>
  </sheetViews>
  <sheetFormatPr defaultRowHeight="15.75" x14ac:dyDescent="0.25"/>
  <cols>
    <col min="1" max="1" width="9.140625" style="48"/>
    <col min="2" max="2" width="37.7109375" style="48" customWidth="1"/>
    <col min="3" max="3" width="12.5703125" style="48" bestFit="1" customWidth="1"/>
    <col min="4" max="4" width="12.85546875" style="48" customWidth="1"/>
    <col min="5" max="5" width="14.5703125" style="48" customWidth="1"/>
    <col min="6" max="6" width="15.5703125" style="48" customWidth="1"/>
    <col min="7" max="8" width="18.28515625" style="48" customWidth="1"/>
    <col min="9" max="9" width="64.85546875" style="48" customWidth="1"/>
    <col min="10" max="10" width="32.28515625" style="48" customWidth="1"/>
    <col min="11" max="244" width="9.140625" style="48"/>
    <col min="245" max="245" width="37.7109375" style="48" customWidth="1"/>
    <col min="246" max="246" width="9.140625" style="48"/>
    <col min="247" max="247" width="12.85546875" style="48" customWidth="1"/>
    <col min="248" max="249" width="0" style="48" hidden="1" customWidth="1"/>
    <col min="250" max="250" width="18.28515625" style="48" customWidth="1"/>
    <col min="251" max="251" width="64.85546875" style="48" customWidth="1"/>
    <col min="252" max="255" width="9.140625" style="48"/>
    <col min="256" max="256" width="14.85546875" style="48" customWidth="1"/>
    <col min="257" max="500" width="9.140625" style="48"/>
    <col min="501" max="501" width="37.7109375" style="48" customWidth="1"/>
    <col min="502" max="502" width="9.140625" style="48"/>
    <col min="503" max="503" width="12.85546875" style="48" customWidth="1"/>
    <col min="504" max="505" width="0" style="48" hidden="1" customWidth="1"/>
    <col min="506" max="506" width="18.28515625" style="48" customWidth="1"/>
    <col min="507" max="507" width="64.85546875" style="48" customWidth="1"/>
    <col min="508" max="511" width="9.140625" style="48"/>
    <col min="512" max="512" width="14.85546875" style="48" customWidth="1"/>
    <col min="513" max="756" width="9.140625" style="48"/>
    <col min="757" max="757" width="37.7109375" style="48" customWidth="1"/>
    <col min="758" max="758" width="9.140625" style="48"/>
    <col min="759" max="759" width="12.85546875" style="48" customWidth="1"/>
    <col min="760" max="761" width="0" style="48" hidden="1" customWidth="1"/>
    <col min="762" max="762" width="18.28515625" style="48" customWidth="1"/>
    <col min="763" max="763" width="64.85546875" style="48" customWidth="1"/>
    <col min="764" max="767" width="9.140625" style="48"/>
    <col min="768" max="768" width="14.85546875" style="48" customWidth="1"/>
    <col min="769" max="1012" width="9.140625" style="48"/>
    <col min="1013" max="1013" width="37.7109375" style="48" customWidth="1"/>
    <col min="1014" max="1014" width="9.140625" style="48"/>
    <col min="1015" max="1015" width="12.85546875" style="48" customWidth="1"/>
    <col min="1016" max="1017" width="0" style="48" hidden="1" customWidth="1"/>
    <col min="1018" max="1018" width="18.28515625" style="48" customWidth="1"/>
    <col min="1019" max="1019" width="64.85546875" style="48" customWidth="1"/>
    <col min="1020" max="1023" width="9.140625" style="48"/>
    <col min="1024" max="1024" width="14.85546875" style="48" customWidth="1"/>
    <col min="1025" max="1268" width="9.140625" style="48"/>
    <col min="1269" max="1269" width="37.7109375" style="48" customWidth="1"/>
    <col min="1270" max="1270" width="9.140625" style="48"/>
    <col min="1271" max="1271" width="12.85546875" style="48" customWidth="1"/>
    <col min="1272" max="1273" width="0" style="48" hidden="1" customWidth="1"/>
    <col min="1274" max="1274" width="18.28515625" style="48" customWidth="1"/>
    <col min="1275" max="1275" width="64.85546875" style="48" customWidth="1"/>
    <col min="1276" max="1279" width="9.140625" style="48"/>
    <col min="1280" max="1280" width="14.85546875" style="48" customWidth="1"/>
    <col min="1281" max="1524" width="9.140625" style="48"/>
    <col min="1525" max="1525" width="37.7109375" style="48" customWidth="1"/>
    <col min="1526" max="1526" width="9.140625" style="48"/>
    <col min="1527" max="1527" width="12.85546875" style="48" customWidth="1"/>
    <col min="1528" max="1529" width="0" style="48" hidden="1" customWidth="1"/>
    <col min="1530" max="1530" width="18.28515625" style="48" customWidth="1"/>
    <col min="1531" max="1531" width="64.85546875" style="48" customWidth="1"/>
    <col min="1532" max="1535" width="9.140625" style="48"/>
    <col min="1536" max="1536" width="14.85546875" style="48" customWidth="1"/>
    <col min="1537" max="1780" width="9.140625" style="48"/>
    <col min="1781" max="1781" width="37.7109375" style="48" customWidth="1"/>
    <col min="1782" max="1782" width="9.140625" style="48"/>
    <col min="1783" max="1783" width="12.85546875" style="48" customWidth="1"/>
    <col min="1784" max="1785" width="0" style="48" hidden="1" customWidth="1"/>
    <col min="1786" max="1786" width="18.28515625" style="48" customWidth="1"/>
    <col min="1787" max="1787" width="64.85546875" style="48" customWidth="1"/>
    <col min="1788" max="1791" width="9.140625" style="48"/>
    <col min="1792" max="1792" width="14.85546875" style="48" customWidth="1"/>
    <col min="1793" max="2036" width="9.140625" style="48"/>
    <col min="2037" max="2037" width="37.7109375" style="48" customWidth="1"/>
    <col min="2038" max="2038" width="9.140625" style="48"/>
    <col min="2039" max="2039" width="12.85546875" style="48" customWidth="1"/>
    <col min="2040" max="2041" width="0" style="48" hidden="1" customWidth="1"/>
    <col min="2042" max="2042" width="18.28515625" style="48" customWidth="1"/>
    <col min="2043" max="2043" width="64.85546875" style="48" customWidth="1"/>
    <col min="2044" max="2047" width="9.140625" style="48"/>
    <col min="2048" max="2048" width="14.85546875" style="48" customWidth="1"/>
    <col min="2049" max="2292" width="9.140625" style="48"/>
    <col min="2293" max="2293" width="37.7109375" style="48" customWidth="1"/>
    <col min="2294" max="2294" width="9.140625" style="48"/>
    <col min="2295" max="2295" width="12.85546875" style="48" customWidth="1"/>
    <col min="2296" max="2297" width="0" style="48" hidden="1" customWidth="1"/>
    <col min="2298" max="2298" width="18.28515625" style="48" customWidth="1"/>
    <col min="2299" max="2299" width="64.85546875" style="48" customWidth="1"/>
    <col min="2300" max="2303" width="9.140625" style="48"/>
    <col min="2304" max="2304" width="14.85546875" style="48" customWidth="1"/>
    <col min="2305" max="2548" width="9.140625" style="48"/>
    <col min="2549" max="2549" width="37.7109375" style="48" customWidth="1"/>
    <col min="2550" max="2550" width="9.140625" style="48"/>
    <col min="2551" max="2551" width="12.85546875" style="48" customWidth="1"/>
    <col min="2552" max="2553" width="0" style="48" hidden="1" customWidth="1"/>
    <col min="2554" max="2554" width="18.28515625" style="48" customWidth="1"/>
    <col min="2555" max="2555" width="64.85546875" style="48" customWidth="1"/>
    <col min="2556" max="2559" width="9.140625" style="48"/>
    <col min="2560" max="2560" width="14.85546875" style="48" customWidth="1"/>
    <col min="2561" max="2804" width="9.140625" style="48"/>
    <col min="2805" max="2805" width="37.7109375" style="48" customWidth="1"/>
    <col min="2806" max="2806" width="9.140625" style="48"/>
    <col min="2807" max="2807" width="12.85546875" style="48" customWidth="1"/>
    <col min="2808" max="2809" width="0" style="48" hidden="1" customWidth="1"/>
    <col min="2810" max="2810" width="18.28515625" style="48" customWidth="1"/>
    <col min="2811" max="2811" width="64.85546875" style="48" customWidth="1"/>
    <col min="2812" max="2815" width="9.140625" style="48"/>
    <col min="2816" max="2816" width="14.85546875" style="48" customWidth="1"/>
    <col min="2817" max="3060" width="9.140625" style="48"/>
    <col min="3061" max="3061" width="37.7109375" style="48" customWidth="1"/>
    <col min="3062" max="3062" width="9.140625" style="48"/>
    <col min="3063" max="3063" width="12.85546875" style="48" customWidth="1"/>
    <col min="3064" max="3065" width="0" style="48" hidden="1" customWidth="1"/>
    <col min="3066" max="3066" width="18.28515625" style="48" customWidth="1"/>
    <col min="3067" max="3067" width="64.85546875" style="48" customWidth="1"/>
    <col min="3068" max="3071" width="9.140625" style="48"/>
    <col min="3072" max="3072" width="14.85546875" style="48" customWidth="1"/>
    <col min="3073" max="3316" width="9.140625" style="48"/>
    <col min="3317" max="3317" width="37.7109375" style="48" customWidth="1"/>
    <col min="3318" max="3318" width="9.140625" style="48"/>
    <col min="3319" max="3319" width="12.85546875" style="48" customWidth="1"/>
    <col min="3320" max="3321" width="0" style="48" hidden="1" customWidth="1"/>
    <col min="3322" max="3322" width="18.28515625" style="48" customWidth="1"/>
    <col min="3323" max="3323" width="64.85546875" style="48" customWidth="1"/>
    <col min="3324" max="3327" width="9.140625" style="48"/>
    <col min="3328" max="3328" width="14.85546875" style="48" customWidth="1"/>
    <col min="3329" max="3572" width="9.140625" style="48"/>
    <col min="3573" max="3573" width="37.7109375" style="48" customWidth="1"/>
    <col min="3574" max="3574" width="9.140625" style="48"/>
    <col min="3575" max="3575" width="12.85546875" style="48" customWidth="1"/>
    <col min="3576" max="3577" width="0" style="48" hidden="1" customWidth="1"/>
    <col min="3578" max="3578" width="18.28515625" style="48" customWidth="1"/>
    <col min="3579" max="3579" width="64.85546875" style="48" customWidth="1"/>
    <col min="3580" max="3583" width="9.140625" style="48"/>
    <col min="3584" max="3584" width="14.85546875" style="48" customWidth="1"/>
    <col min="3585" max="3828" width="9.140625" style="48"/>
    <col min="3829" max="3829" width="37.7109375" style="48" customWidth="1"/>
    <col min="3830" max="3830" width="9.140625" style="48"/>
    <col min="3831" max="3831" width="12.85546875" style="48" customWidth="1"/>
    <col min="3832" max="3833" width="0" style="48" hidden="1" customWidth="1"/>
    <col min="3834" max="3834" width="18.28515625" style="48" customWidth="1"/>
    <col min="3835" max="3835" width="64.85546875" style="48" customWidth="1"/>
    <col min="3836" max="3839" width="9.140625" style="48"/>
    <col min="3840" max="3840" width="14.85546875" style="48" customWidth="1"/>
    <col min="3841" max="4084" width="9.140625" style="48"/>
    <col min="4085" max="4085" width="37.7109375" style="48" customWidth="1"/>
    <col min="4086" max="4086" width="9.140625" style="48"/>
    <col min="4087" max="4087" width="12.85546875" style="48" customWidth="1"/>
    <col min="4088" max="4089" width="0" style="48" hidden="1" customWidth="1"/>
    <col min="4090" max="4090" width="18.28515625" style="48" customWidth="1"/>
    <col min="4091" max="4091" width="64.85546875" style="48" customWidth="1"/>
    <col min="4092" max="4095" width="9.140625" style="48"/>
    <col min="4096" max="4096" width="14.85546875" style="48" customWidth="1"/>
    <col min="4097" max="4340" width="9.140625" style="48"/>
    <col min="4341" max="4341" width="37.7109375" style="48" customWidth="1"/>
    <col min="4342" max="4342" width="9.140625" style="48"/>
    <col min="4343" max="4343" width="12.85546875" style="48" customWidth="1"/>
    <col min="4344" max="4345" width="0" style="48" hidden="1" customWidth="1"/>
    <col min="4346" max="4346" width="18.28515625" style="48" customWidth="1"/>
    <col min="4347" max="4347" width="64.85546875" style="48" customWidth="1"/>
    <col min="4348" max="4351" width="9.140625" style="48"/>
    <col min="4352" max="4352" width="14.85546875" style="48" customWidth="1"/>
    <col min="4353" max="4596" width="9.140625" style="48"/>
    <col min="4597" max="4597" width="37.7109375" style="48" customWidth="1"/>
    <col min="4598" max="4598" width="9.140625" style="48"/>
    <col min="4599" max="4599" width="12.85546875" style="48" customWidth="1"/>
    <col min="4600" max="4601" width="0" style="48" hidden="1" customWidth="1"/>
    <col min="4602" max="4602" width="18.28515625" style="48" customWidth="1"/>
    <col min="4603" max="4603" width="64.85546875" style="48" customWidth="1"/>
    <col min="4604" max="4607" width="9.140625" style="48"/>
    <col min="4608" max="4608" width="14.85546875" style="48" customWidth="1"/>
    <col min="4609" max="4852" width="9.140625" style="48"/>
    <col min="4853" max="4853" width="37.7109375" style="48" customWidth="1"/>
    <col min="4854" max="4854" width="9.140625" style="48"/>
    <col min="4855" max="4855" width="12.85546875" style="48" customWidth="1"/>
    <col min="4856" max="4857" width="0" style="48" hidden="1" customWidth="1"/>
    <col min="4858" max="4858" width="18.28515625" style="48" customWidth="1"/>
    <col min="4859" max="4859" width="64.85546875" style="48" customWidth="1"/>
    <col min="4860" max="4863" width="9.140625" style="48"/>
    <col min="4864" max="4864" width="14.85546875" style="48" customWidth="1"/>
    <col min="4865" max="5108" width="9.140625" style="48"/>
    <col min="5109" max="5109" width="37.7109375" style="48" customWidth="1"/>
    <col min="5110" max="5110" width="9.140625" style="48"/>
    <col min="5111" max="5111" width="12.85546875" style="48" customWidth="1"/>
    <col min="5112" max="5113" width="0" style="48" hidden="1" customWidth="1"/>
    <col min="5114" max="5114" width="18.28515625" style="48" customWidth="1"/>
    <col min="5115" max="5115" width="64.85546875" style="48" customWidth="1"/>
    <col min="5116" max="5119" width="9.140625" style="48"/>
    <col min="5120" max="5120" width="14.85546875" style="48" customWidth="1"/>
    <col min="5121" max="5364" width="9.140625" style="48"/>
    <col min="5365" max="5365" width="37.7109375" style="48" customWidth="1"/>
    <col min="5366" max="5366" width="9.140625" style="48"/>
    <col min="5367" max="5367" width="12.85546875" style="48" customWidth="1"/>
    <col min="5368" max="5369" width="0" style="48" hidden="1" customWidth="1"/>
    <col min="5370" max="5370" width="18.28515625" style="48" customWidth="1"/>
    <col min="5371" max="5371" width="64.85546875" style="48" customWidth="1"/>
    <col min="5372" max="5375" width="9.140625" style="48"/>
    <col min="5376" max="5376" width="14.85546875" style="48" customWidth="1"/>
    <col min="5377" max="5620" width="9.140625" style="48"/>
    <col min="5621" max="5621" width="37.7109375" style="48" customWidth="1"/>
    <col min="5622" max="5622" width="9.140625" style="48"/>
    <col min="5623" max="5623" width="12.85546875" style="48" customWidth="1"/>
    <col min="5624" max="5625" width="0" style="48" hidden="1" customWidth="1"/>
    <col min="5626" max="5626" width="18.28515625" style="48" customWidth="1"/>
    <col min="5627" max="5627" width="64.85546875" style="48" customWidth="1"/>
    <col min="5628" max="5631" width="9.140625" style="48"/>
    <col min="5632" max="5632" width="14.85546875" style="48" customWidth="1"/>
    <col min="5633" max="5876" width="9.140625" style="48"/>
    <col min="5877" max="5877" width="37.7109375" style="48" customWidth="1"/>
    <col min="5878" max="5878" width="9.140625" style="48"/>
    <col min="5879" max="5879" width="12.85546875" style="48" customWidth="1"/>
    <col min="5880" max="5881" width="0" style="48" hidden="1" customWidth="1"/>
    <col min="5882" max="5882" width="18.28515625" style="48" customWidth="1"/>
    <col min="5883" max="5883" width="64.85546875" style="48" customWidth="1"/>
    <col min="5884" max="5887" width="9.140625" style="48"/>
    <col min="5888" max="5888" width="14.85546875" style="48" customWidth="1"/>
    <col min="5889" max="6132" width="9.140625" style="48"/>
    <col min="6133" max="6133" width="37.7109375" style="48" customWidth="1"/>
    <col min="6134" max="6134" width="9.140625" style="48"/>
    <col min="6135" max="6135" width="12.85546875" style="48" customWidth="1"/>
    <col min="6136" max="6137" width="0" style="48" hidden="1" customWidth="1"/>
    <col min="6138" max="6138" width="18.28515625" style="48" customWidth="1"/>
    <col min="6139" max="6139" width="64.85546875" style="48" customWidth="1"/>
    <col min="6140" max="6143" width="9.140625" style="48"/>
    <col min="6144" max="6144" width="14.85546875" style="48" customWidth="1"/>
    <col min="6145" max="6388" width="9.140625" style="48"/>
    <col min="6389" max="6389" width="37.7109375" style="48" customWidth="1"/>
    <col min="6390" max="6390" width="9.140625" style="48"/>
    <col min="6391" max="6391" width="12.85546875" style="48" customWidth="1"/>
    <col min="6392" max="6393" width="0" style="48" hidden="1" customWidth="1"/>
    <col min="6394" max="6394" width="18.28515625" style="48" customWidth="1"/>
    <col min="6395" max="6395" width="64.85546875" style="48" customWidth="1"/>
    <col min="6396" max="6399" width="9.140625" style="48"/>
    <col min="6400" max="6400" width="14.85546875" style="48" customWidth="1"/>
    <col min="6401" max="6644" width="9.140625" style="48"/>
    <col min="6645" max="6645" width="37.7109375" style="48" customWidth="1"/>
    <col min="6646" max="6646" width="9.140625" style="48"/>
    <col min="6647" max="6647" width="12.85546875" style="48" customWidth="1"/>
    <col min="6648" max="6649" width="0" style="48" hidden="1" customWidth="1"/>
    <col min="6650" max="6650" width="18.28515625" style="48" customWidth="1"/>
    <col min="6651" max="6651" width="64.85546875" style="48" customWidth="1"/>
    <col min="6652" max="6655" width="9.140625" style="48"/>
    <col min="6656" max="6656" width="14.85546875" style="48" customWidth="1"/>
    <col min="6657" max="6900" width="9.140625" style="48"/>
    <col min="6901" max="6901" width="37.7109375" style="48" customWidth="1"/>
    <col min="6902" max="6902" width="9.140625" style="48"/>
    <col min="6903" max="6903" width="12.85546875" style="48" customWidth="1"/>
    <col min="6904" max="6905" width="0" style="48" hidden="1" customWidth="1"/>
    <col min="6906" max="6906" width="18.28515625" style="48" customWidth="1"/>
    <col min="6907" max="6907" width="64.85546875" style="48" customWidth="1"/>
    <col min="6908" max="6911" width="9.140625" style="48"/>
    <col min="6912" max="6912" width="14.85546875" style="48" customWidth="1"/>
    <col min="6913" max="7156" width="9.140625" style="48"/>
    <col min="7157" max="7157" width="37.7109375" style="48" customWidth="1"/>
    <col min="7158" max="7158" width="9.140625" style="48"/>
    <col min="7159" max="7159" width="12.85546875" style="48" customWidth="1"/>
    <col min="7160" max="7161" width="0" style="48" hidden="1" customWidth="1"/>
    <col min="7162" max="7162" width="18.28515625" style="48" customWidth="1"/>
    <col min="7163" max="7163" width="64.85546875" style="48" customWidth="1"/>
    <col min="7164" max="7167" width="9.140625" style="48"/>
    <col min="7168" max="7168" width="14.85546875" style="48" customWidth="1"/>
    <col min="7169" max="7412" width="9.140625" style="48"/>
    <col min="7413" max="7413" width="37.7109375" style="48" customWidth="1"/>
    <col min="7414" max="7414" width="9.140625" style="48"/>
    <col min="7415" max="7415" width="12.85546875" style="48" customWidth="1"/>
    <col min="7416" max="7417" width="0" style="48" hidden="1" customWidth="1"/>
    <col min="7418" max="7418" width="18.28515625" style="48" customWidth="1"/>
    <col min="7419" max="7419" width="64.85546875" style="48" customWidth="1"/>
    <col min="7420" max="7423" width="9.140625" style="48"/>
    <col min="7424" max="7424" width="14.85546875" style="48" customWidth="1"/>
    <col min="7425" max="7668" width="9.140625" style="48"/>
    <col min="7669" max="7669" width="37.7109375" style="48" customWidth="1"/>
    <col min="7670" max="7670" width="9.140625" style="48"/>
    <col min="7671" max="7671" width="12.85546875" style="48" customWidth="1"/>
    <col min="7672" max="7673" width="0" style="48" hidden="1" customWidth="1"/>
    <col min="7674" max="7674" width="18.28515625" style="48" customWidth="1"/>
    <col min="7675" max="7675" width="64.85546875" style="48" customWidth="1"/>
    <col min="7676" max="7679" width="9.140625" style="48"/>
    <col min="7680" max="7680" width="14.85546875" style="48" customWidth="1"/>
    <col min="7681" max="7924" width="9.140625" style="48"/>
    <col min="7925" max="7925" width="37.7109375" style="48" customWidth="1"/>
    <col min="7926" max="7926" width="9.140625" style="48"/>
    <col min="7927" max="7927" width="12.85546875" style="48" customWidth="1"/>
    <col min="7928" max="7929" width="0" style="48" hidden="1" customWidth="1"/>
    <col min="7930" max="7930" width="18.28515625" style="48" customWidth="1"/>
    <col min="7931" max="7931" width="64.85546875" style="48" customWidth="1"/>
    <col min="7932" max="7935" width="9.140625" style="48"/>
    <col min="7936" max="7936" width="14.85546875" style="48" customWidth="1"/>
    <col min="7937" max="8180" width="9.140625" style="48"/>
    <col min="8181" max="8181" width="37.7109375" style="48" customWidth="1"/>
    <col min="8182" max="8182" width="9.140625" style="48"/>
    <col min="8183" max="8183" width="12.85546875" style="48" customWidth="1"/>
    <col min="8184" max="8185" width="0" style="48" hidden="1" customWidth="1"/>
    <col min="8186" max="8186" width="18.28515625" style="48" customWidth="1"/>
    <col min="8187" max="8187" width="64.85546875" style="48" customWidth="1"/>
    <col min="8188" max="8191" width="9.140625" style="48"/>
    <col min="8192" max="8192" width="14.85546875" style="48" customWidth="1"/>
    <col min="8193" max="8436" width="9.140625" style="48"/>
    <col min="8437" max="8437" width="37.7109375" style="48" customWidth="1"/>
    <col min="8438" max="8438" width="9.140625" style="48"/>
    <col min="8439" max="8439" width="12.85546875" style="48" customWidth="1"/>
    <col min="8440" max="8441" width="0" style="48" hidden="1" customWidth="1"/>
    <col min="8442" max="8442" width="18.28515625" style="48" customWidth="1"/>
    <col min="8443" max="8443" width="64.85546875" style="48" customWidth="1"/>
    <col min="8444" max="8447" width="9.140625" style="48"/>
    <col min="8448" max="8448" width="14.85546875" style="48" customWidth="1"/>
    <col min="8449" max="8692" width="9.140625" style="48"/>
    <col min="8693" max="8693" width="37.7109375" style="48" customWidth="1"/>
    <col min="8694" max="8694" width="9.140625" style="48"/>
    <col min="8695" max="8695" width="12.85546875" style="48" customWidth="1"/>
    <col min="8696" max="8697" width="0" style="48" hidden="1" customWidth="1"/>
    <col min="8698" max="8698" width="18.28515625" style="48" customWidth="1"/>
    <col min="8699" max="8699" width="64.85546875" style="48" customWidth="1"/>
    <col min="8700" max="8703" width="9.140625" style="48"/>
    <col min="8704" max="8704" width="14.85546875" style="48" customWidth="1"/>
    <col min="8705" max="8948" width="9.140625" style="48"/>
    <col min="8949" max="8949" width="37.7109375" style="48" customWidth="1"/>
    <col min="8950" max="8950" width="9.140625" style="48"/>
    <col min="8951" max="8951" width="12.85546875" style="48" customWidth="1"/>
    <col min="8952" max="8953" width="0" style="48" hidden="1" customWidth="1"/>
    <col min="8954" max="8954" width="18.28515625" style="48" customWidth="1"/>
    <col min="8955" max="8955" width="64.85546875" style="48" customWidth="1"/>
    <col min="8956" max="8959" width="9.140625" style="48"/>
    <col min="8960" max="8960" width="14.85546875" style="48" customWidth="1"/>
    <col min="8961" max="9204" width="9.140625" style="48"/>
    <col min="9205" max="9205" width="37.7109375" style="48" customWidth="1"/>
    <col min="9206" max="9206" width="9.140625" style="48"/>
    <col min="9207" max="9207" width="12.85546875" style="48" customWidth="1"/>
    <col min="9208" max="9209" width="0" style="48" hidden="1" customWidth="1"/>
    <col min="9210" max="9210" width="18.28515625" style="48" customWidth="1"/>
    <col min="9211" max="9211" width="64.85546875" style="48" customWidth="1"/>
    <col min="9212" max="9215" width="9.140625" style="48"/>
    <col min="9216" max="9216" width="14.85546875" style="48" customWidth="1"/>
    <col min="9217" max="9460" width="9.140625" style="48"/>
    <col min="9461" max="9461" width="37.7109375" style="48" customWidth="1"/>
    <col min="9462" max="9462" width="9.140625" style="48"/>
    <col min="9463" max="9463" width="12.85546875" style="48" customWidth="1"/>
    <col min="9464" max="9465" width="0" style="48" hidden="1" customWidth="1"/>
    <col min="9466" max="9466" width="18.28515625" style="48" customWidth="1"/>
    <col min="9467" max="9467" width="64.85546875" style="48" customWidth="1"/>
    <col min="9468" max="9471" width="9.140625" style="48"/>
    <col min="9472" max="9472" width="14.85546875" style="48" customWidth="1"/>
    <col min="9473" max="9716" width="9.140625" style="48"/>
    <col min="9717" max="9717" width="37.7109375" style="48" customWidth="1"/>
    <col min="9718" max="9718" width="9.140625" style="48"/>
    <col min="9719" max="9719" width="12.85546875" style="48" customWidth="1"/>
    <col min="9720" max="9721" width="0" style="48" hidden="1" customWidth="1"/>
    <col min="9722" max="9722" width="18.28515625" style="48" customWidth="1"/>
    <col min="9723" max="9723" width="64.85546875" style="48" customWidth="1"/>
    <col min="9724" max="9727" width="9.140625" style="48"/>
    <col min="9728" max="9728" width="14.85546875" style="48" customWidth="1"/>
    <col min="9729" max="9972" width="9.140625" style="48"/>
    <col min="9973" max="9973" width="37.7109375" style="48" customWidth="1"/>
    <col min="9974" max="9974" width="9.140625" style="48"/>
    <col min="9975" max="9975" width="12.85546875" style="48" customWidth="1"/>
    <col min="9976" max="9977" width="0" style="48" hidden="1" customWidth="1"/>
    <col min="9978" max="9978" width="18.28515625" style="48" customWidth="1"/>
    <col min="9979" max="9979" width="64.85546875" style="48" customWidth="1"/>
    <col min="9980" max="9983" width="9.140625" style="48"/>
    <col min="9984" max="9984" width="14.85546875" style="48" customWidth="1"/>
    <col min="9985" max="10228" width="9.140625" style="48"/>
    <col min="10229" max="10229" width="37.7109375" style="48" customWidth="1"/>
    <col min="10230" max="10230" width="9.140625" style="48"/>
    <col min="10231" max="10231" width="12.85546875" style="48" customWidth="1"/>
    <col min="10232" max="10233" width="0" style="48" hidden="1" customWidth="1"/>
    <col min="10234" max="10234" width="18.28515625" style="48" customWidth="1"/>
    <col min="10235" max="10235" width="64.85546875" style="48" customWidth="1"/>
    <col min="10236" max="10239" width="9.140625" style="48"/>
    <col min="10240" max="10240" width="14.85546875" style="48" customWidth="1"/>
    <col min="10241" max="10484" width="9.140625" style="48"/>
    <col min="10485" max="10485" width="37.7109375" style="48" customWidth="1"/>
    <col min="10486" max="10486" width="9.140625" style="48"/>
    <col min="10487" max="10487" width="12.85546875" style="48" customWidth="1"/>
    <col min="10488" max="10489" width="0" style="48" hidden="1" customWidth="1"/>
    <col min="10490" max="10490" width="18.28515625" style="48" customWidth="1"/>
    <col min="10491" max="10491" width="64.85546875" style="48" customWidth="1"/>
    <col min="10492" max="10495" width="9.140625" style="48"/>
    <col min="10496" max="10496" width="14.85546875" style="48" customWidth="1"/>
    <col min="10497" max="10740" width="9.140625" style="48"/>
    <col min="10741" max="10741" width="37.7109375" style="48" customWidth="1"/>
    <col min="10742" max="10742" width="9.140625" style="48"/>
    <col min="10743" max="10743" width="12.85546875" style="48" customWidth="1"/>
    <col min="10744" max="10745" width="0" style="48" hidden="1" customWidth="1"/>
    <col min="10746" max="10746" width="18.28515625" style="48" customWidth="1"/>
    <col min="10747" max="10747" width="64.85546875" style="48" customWidth="1"/>
    <col min="10748" max="10751" width="9.140625" style="48"/>
    <col min="10752" max="10752" width="14.85546875" style="48" customWidth="1"/>
    <col min="10753" max="10996" width="9.140625" style="48"/>
    <col min="10997" max="10997" width="37.7109375" style="48" customWidth="1"/>
    <col min="10998" max="10998" width="9.140625" style="48"/>
    <col min="10999" max="10999" width="12.85546875" style="48" customWidth="1"/>
    <col min="11000" max="11001" width="0" style="48" hidden="1" customWidth="1"/>
    <col min="11002" max="11002" width="18.28515625" style="48" customWidth="1"/>
    <col min="11003" max="11003" width="64.85546875" style="48" customWidth="1"/>
    <col min="11004" max="11007" width="9.140625" style="48"/>
    <col min="11008" max="11008" width="14.85546875" style="48" customWidth="1"/>
    <col min="11009" max="11252" width="9.140625" style="48"/>
    <col min="11253" max="11253" width="37.7109375" style="48" customWidth="1"/>
    <col min="11254" max="11254" width="9.140625" style="48"/>
    <col min="11255" max="11255" width="12.85546875" style="48" customWidth="1"/>
    <col min="11256" max="11257" width="0" style="48" hidden="1" customWidth="1"/>
    <col min="11258" max="11258" width="18.28515625" style="48" customWidth="1"/>
    <col min="11259" max="11259" width="64.85546875" style="48" customWidth="1"/>
    <col min="11260" max="11263" width="9.140625" style="48"/>
    <col min="11264" max="11264" width="14.85546875" style="48" customWidth="1"/>
    <col min="11265" max="11508" width="9.140625" style="48"/>
    <col min="11509" max="11509" width="37.7109375" style="48" customWidth="1"/>
    <col min="11510" max="11510" width="9.140625" style="48"/>
    <col min="11511" max="11511" width="12.85546875" style="48" customWidth="1"/>
    <col min="11512" max="11513" width="0" style="48" hidden="1" customWidth="1"/>
    <col min="11514" max="11514" width="18.28515625" style="48" customWidth="1"/>
    <col min="11515" max="11515" width="64.85546875" style="48" customWidth="1"/>
    <col min="11516" max="11519" width="9.140625" style="48"/>
    <col min="11520" max="11520" width="14.85546875" style="48" customWidth="1"/>
    <col min="11521" max="11764" width="9.140625" style="48"/>
    <col min="11765" max="11765" width="37.7109375" style="48" customWidth="1"/>
    <col min="11766" max="11766" width="9.140625" style="48"/>
    <col min="11767" max="11767" width="12.85546875" style="48" customWidth="1"/>
    <col min="11768" max="11769" width="0" style="48" hidden="1" customWidth="1"/>
    <col min="11770" max="11770" width="18.28515625" style="48" customWidth="1"/>
    <col min="11771" max="11771" width="64.85546875" style="48" customWidth="1"/>
    <col min="11772" max="11775" width="9.140625" style="48"/>
    <col min="11776" max="11776" width="14.85546875" style="48" customWidth="1"/>
    <col min="11777" max="12020" width="9.140625" style="48"/>
    <col min="12021" max="12021" width="37.7109375" style="48" customWidth="1"/>
    <col min="12022" max="12022" width="9.140625" style="48"/>
    <col min="12023" max="12023" width="12.85546875" style="48" customWidth="1"/>
    <col min="12024" max="12025" width="0" style="48" hidden="1" customWidth="1"/>
    <col min="12026" max="12026" width="18.28515625" style="48" customWidth="1"/>
    <col min="12027" max="12027" width="64.85546875" style="48" customWidth="1"/>
    <col min="12028" max="12031" width="9.140625" style="48"/>
    <col min="12032" max="12032" width="14.85546875" style="48" customWidth="1"/>
    <col min="12033" max="12276" width="9.140625" style="48"/>
    <col min="12277" max="12277" width="37.7109375" style="48" customWidth="1"/>
    <col min="12278" max="12278" width="9.140625" style="48"/>
    <col min="12279" max="12279" width="12.85546875" style="48" customWidth="1"/>
    <col min="12280" max="12281" width="0" style="48" hidden="1" customWidth="1"/>
    <col min="12282" max="12282" width="18.28515625" style="48" customWidth="1"/>
    <col min="12283" max="12283" width="64.85546875" style="48" customWidth="1"/>
    <col min="12284" max="12287" width="9.140625" style="48"/>
    <col min="12288" max="12288" width="14.85546875" style="48" customWidth="1"/>
    <col min="12289" max="12532" width="9.140625" style="48"/>
    <col min="12533" max="12533" width="37.7109375" style="48" customWidth="1"/>
    <col min="12534" max="12534" width="9.140625" style="48"/>
    <col min="12535" max="12535" width="12.85546875" style="48" customWidth="1"/>
    <col min="12536" max="12537" width="0" style="48" hidden="1" customWidth="1"/>
    <col min="12538" max="12538" width="18.28515625" style="48" customWidth="1"/>
    <col min="12539" max="12539" width="64.85546875" style="48" customWidth="1"/>
    <col min="12540" max="12543" width="9.140625" style="48"/>
    <col min="12544" max="12544" width="14.85546875" style="48" customWidth="1"/>
    <col min="12545" max="12788" width="9.140625" style="48"/>
    <col min="12789" max="12789" width="37.7109375" style="48" customWidth="1"/>
    <col min="12790" max="12790" width="9.140625" style="48"/>
    <col min="12791" max="12791" width="12.85546875" style="48" customWidth="1"/>
    <col min="12792" max="12793" width="0" style="48" hidden="1" customWidth="1"/>
    <col min="12794" max="12794" width="18.28515625" style="48" customWidth="1"/>
    <col min="12795" max="12795" width="64.85546875" style="48" customWidth="1"/>
    <col min="12796" max="12799" width="9.140625" style="48"/>
    <col min="12800" max="12800" width="14.85546875" style="48" customWidth="1"/>
    <col min="12801" max="13044" width="9.140625" style="48"/>
    <col min="13045" max="13045" width="37.7109375" style="48" customWidth="1"/>
    <col min="13046" max="13046" width="9.140625" style="48"/>
    <col min="13047" max="13047" width="12.85546875" style="48" customWidth="1"/>
    <col min="13048" max="13049" width="0" style="48" hidden="1" customWidth="1"/>
    <col min="13050" max="13050" width="18.28515625" style="48" customWidth="1"/>
    <col min="13051" max="13051" width="64.85546875" style="48" customWidth="1"/>
    <col min="13052" max="13055" width="9.140625" style="48"/>
    <col min="13056" max="13056" width="14.85546875" style="48" customWidth="1"/>
    <col min="13057" max="13300" width="9.140625" style="48"/>
    <col min="13301" max="13301" width="37.7109375" style="48" customWidth="1"/>
    <col min="13302" max="13302" width="9.140625" style="48"/>
    <col min="13303" max="13303" width="12.85546875" style="48" customWidth="1"/>
    <col min="13304" max="13305" width="0" style="48" hidden="1" customWidth="1"/>
    <col min="13306" max="13306" width="18.28515625" style="48" customWidth="1"/>
    <col min="13307" max="13307" width="64.85546875" style="48" customWidth="1"/>
    <col min="13308" max="13311" width="9.140625" style="48"/>
    <col min="13312" max="13312" width="14.85546875" style="48" customWidth="1"/>
    <col min="13313" max="13556" width="9.140625" style="48"/>
    <col min="13557" max="13557" width="37.7109375" style="48" customWidth="1"/>
    <col min="13558" max="13558" width="9.140625" style="48"/>
    <col min="13559" max="13559" width="12.85546875" style="48" customWidth="1"/>
    <col min="13560" max="13561" width="0" style="48" hidden="1" customWidth="1"/>
    <col min="13562" max="13562" width="18.28515625" style="48" customWidth="1"/>
    <col min="13563" max="13563" width="64.85546875" style="48" customWidth="1"/>
    <col min="13564" max="13567" width="9.140625" style="48"/>
    <col min="13568" max="13568" width="14.85546875" style="48" customWidth="1"/>
    <col min="13569" max="13812" width="9.140625" style="48"/>
    <col min="13813" max="13813" width="37.7109375" style="48" customWidth="1"/>
    <col min="13814" max="13814" width="9.140625" style="48"/>
    <col min="13815" max="13815" width="12.85546875" style="48" customWidth="1"/>
    <col min="13816" max="13817" width="0" style="48" hidden="1" customWidth="1"/>
    <col min="13818" max="13818" width="18.28515625" style="48" customWidth="1"/>
    <col min="13819" max="13819" width="64.85546875" style="48" customWidth="1"/>
    <col min="13820" max="13823" width="9.140625" style="48"/>
    <col min="13824" max="13824" width="14.85546875" style="48" customWidth="1"/>
    <col min="13825" max="14068" width="9.140625" style="48"/>
    <col min="14069" max="14069" width="37.7109375" style="48" customWidth="1"/>
    <col min="14070" max="14070" width="9.140625" style="48"/>
    <col min="14071" max="14071" width="12.85546875" style="48" customWidth="1"/>
    <col min="14072" max="14073" width="0" style="48" hidden="1" customWidth="1"/>
    <col min="14074" max="14074" width="18.28515625" style="48" customWidth="1"/>
    <col min="14075" max="14075" width="64.85546875" style="48" customWidth="1"/>
    <col min="14076" max="14079" width="9.140625" style="48"/>
    <col min="14080" max="14080" width="14.85546875" style="48" customWidth="1"/>
    <col min="14081" max="14324" width="9.140625" style="48"/>
    <col min="14325" max="14325" width="37.7109375" style="48" customWidth="1"/>
    <col min="14326" max="14326" width="9.140625" style="48"/>
    <col min="14327" max="14327" width="12.85546875" style="48" customWidth="1"/>
    <col min="14328" max="14329" width="0" style="48" hidden="1" customWidth="1"/>
    <col min="14330" max="14330" width="18.28515625" style="48" customWidth="1"/>
    <col min="14331" max="14331" width="64.85546875" style="48" customWidth="1"/>
    <col min="14332" max="14335" width="9.140625" style="48"/>
    <col min="14336" max="14336" width="14.85546875" style="48" customWidth="1"/>
    <col min="14337" max="14580" width="9.140625" style="48"/>
    <col min="14581" max="14581" width="37.7109375" style="48" customWidth="1"/>
    <col min="14582" max="14582" width="9.140625" style="48"/>
    <col min="14583" max="14583" width="12.85546875" style="48" customWidth="1"/>
    <col min="14584" max="14585" width="0" style="48" hidden="1" customWidth="1"/>
    <col min="14586" max="14586" width="18.28515625" style="48" customWidth="1"/>
    <col min="14587" max="14587" width="64.85546875" style="48" customWidth="1"/>
    <col min="14588" max="14591" width="9.140625" style="48"/>
    <col min="14592" max="14592" width="14.85546875" style="48" customWidth="1"/>
    <col min="14593" max="14836" width="9.140625" style="48"/>
    <col min="14837" max="14837" width="37.7109375" style="48" customWidth="1"/>
    <col min="14838" max="14838" width="9.140625" style="48"/>
    <col min="14839" max="14839" width="12.85546875" style="48" customWidth="1"/>
    <col min="14840" max="14841" width="0" style="48" hidden="1" customWidth="1"/>
    <col min="14842" max="14842" width="18.28515625" style="48" customWidth="1"/>
    <col min="14843" max="14843" width="64.85546875" style="48" customWidth="1"/>
    <col min="14844" max="14847" width="9.140625" style="48"/>
    <col min="14848" max="14848" width="14.85546875" style="48" customWidth="1"/>
    <col min="14849" max="15092" width="9.140625" style="48"/>
    <col min="15093" max="15093" width="37.7109375" style="48" customWidth="1"/>
    <col min="15094" max="15094" width="9.140625" style="48"/>
    <col min="15095" max="15095" width="12.85546875" style="48" customWidth="1"/>
    <col min="15096" max="15097" width="0" style="48" hidden="1" customWidth="1"/>
    <col min="15098" max="15098" width="18.28515625" style="48" customWidth="1"/>
    <col min="15099" max="15099" width="64.85546875" style="48" customWidth="1"/>
    <col min="15100" max="15103" width="9.140625" style="48"/>
    <col min="15104" max="15104" width="14.85546875" style="48" customWidth="1"/>
    <col min="15105" max="15348" width="9.140625" style="48"/>
    <col min="15349" max="15349" width="37.7109375" style="48" customWidth="1"/>
    <col min="15350" max="15350" width="9.140625" style="48"/>
    <col min="15351" max="15351" width="12.85546875" style="48" customWidth="1"/>
    <col min="15352" max="15353" width="0" style="48" hidden="1" customWidth="1"/>
    <col min="15354" max="15354" width="18.28515625" style="48" customWidth="1"/>
    <col min="15355" max="15355" width="64.85546875" style="48" customWidth="1"/>
    <col min="15356" max="15359" width="9.140625" style="48"/>
    <col min="15360" max="15360" width="14.85546875" style="48" customWidth="1"/>
    <col min="15361" max="15604" width="9.140625" style="48"/>
    <col min="15605" max="15605" width="37.7109375" style="48" customWidth="1"/>
    <col min="15606" max="15606" width="9.140625" style="48"/>
    <col min="15607" max="15607" width="12.85546875" style="48" customWidth="1"/>
    <col min="15608" max="15609" width="0" style="48" hidden="1" customWidth="1"/>
    <col min="15610" max="15610" width="18.28515625" style="48" customWidth="1"/>
    <col min="15611" max="15611" width="64.85546875" style="48" customWidth="1"/>
    <col min="15612" max="15615" width="9.140625" style="48"/>
    <col min="15616" max="15616" width="14.85546875" style="48" customWidth="1"/>
    <col min="15617" max="15860" width="9.140625" style="48"/>
    <col min="15861" max="15861" width="37.7109375" style="48" customWidth="1"/>
    <col min="15862" max="15862" width="9.140625" style="48"/>
    <col min="15863" max="15863" width="12.85546875" style="48" customWidth="1"/>
    <col min="15864" max="15865" width="0" style="48" hidden="1" customWidth="1"/>
    <col min="15866" max="15866" width="18.28515625" style="48" customWidth="1"/>
    <col min="15867" max="15867" width="64.85546875" style="48" customWidth="1"/>
    <col min="15868" max="15871" width="9.140625" style="48"/>
    <col min="15872" max="15872" width="14.85546875" style="48" customWidth="1"/>
    <col min="15873" max="16116" width="9.140625" style="48"/>
    <col min="16117" max="16117" width="37.7109375" style="48" customWidth="1"/>
    <col min="16118" max="16118" width="9.140625" style="48"/>
    <col min="16119" max="16119" width="12.85546875" style="48" customWidth="1"/>
    <col min="16120" max="16121" width="0" style="48" hidden="1" customWidth="1"/>
    <col min="16122" max="16122" width="18.28515625" style="48" customWidth="1"/>
    <col min="16123" max="16123" width="64.85546875" style="48" customWidth="1"/>
    <col min="16124" max="16127" width="9.140625" style="48"/>
    <col min="16128" max="16128" width="14.85546875" style="48" customWidth="1"/>
    <col min="16129" max="16384" width="9.140625" style="48"/>
  </cols>
  <sheetData>
    <row r="1" spans="1:36" ht="18.75" x14ac:dyDescent="0.25">
      <c r="J1" s="29" t="s">
        <v>68</v>
      </c>
    </row>
    <row r="2" spans="1:36" ht="18.75" x14ac:dyDescent="0.3">
      <c r="J2" s="13" t="s">
        <v>9</v>
      </c>
    </row>
    <row r="3" spans="1:36" ht="18.75" x14ac:dyDescent="0.3">
      <c r="J3" s="13" t="s">
        <v>67</v>
      </c>
    </row>
    <row r="4" spans="1:36" ht="18.75" x14ac:dyDescent="0.3">
      <c r="I4" s="13"/>
    </row>
    <row r="5" spans="1:36" x14ac:dyDescent="0.25">
      <c r="A5" s="186" t="str">
        <f>'5. анализ эконом эфф'!A5:AR5</f>
        <v>Год раскрытия информации: 2025 год</v>
      </c>
      <c r="B5" s="186"/>
      <c r="C5" s="186"/>
      <c r="D5" s="186"/>
      <c r="E5" s="186"/>
      <c r="F5" s="186"/>
      <c r="G5" s="186"/>
      <c r="H5" s="186"/>
      <c r="I5" s="186"/>
      <c r="J5" s="186"/>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row>
    <row r="6" spans="1:36" ht="18.75" x14ac:dyDescent="0.3">
      <c r="I6" s="13"/>
    </row>
    <row r="7" spans="1:36" ht="18.75" x14ac:dyDescent="0.25">
      <c r="A7" s="190" t="s">
        <v>8</v>
      </c>
      <c r="B7" s="190"/>
      <c r="C7" s="190"/>
      <c r="D7" s="190"/>
      <c r="E7" s="190"/>
      <c r="F7" s="190"/>
      <c r="G7" s="190"/>
      <c r="H7" s="190"/>
      <c r="I7" s="190"/>
      <c r="J7" s="190"/>
    </row>
    <row r="8" spans="1:36" x14ac:dyDescent="0.25">
      <c r="A8" s="293"/>
      <c r="B8" s="293"/>
      <c r="C8" s="293"/>
      <c r="D8" s="293"/>
      <c r="E8" s="293"/>
      <c r="F8" s="293"/>
      <c r="G8" s="293"/>
      <c r="H8" s="293"/>
      <c r="I8" s="293"/>
      <c r="J8" s="293"/>
    </row>
    <row r="9" spans="1:36" x14ac:dyDescent="0.25">
      <c r="A9" s="191" t="str">
        <f>'5. анализ эконом эфф'!A9:AR9</f>
        <v>Общество с ограниченной ответственностью "СЕТЬЭНЕРГОГРУПП"</v>
      </c>
      <c r="B9" s="191"/>
      <c r="C9" s="191"/>
      <c r="D9" s="191"/>
      <c r="E9" s="191"/>
      <c r="F9" s="191"/>
      <c r="G9" s="191"/>
      <c r="H9" s="191"/>
      <c r="I9" s="191"/>
      <c r="J9" s="191"/>
    </row>
    <row r="10" spans="1:36" x14ac:dyDescent="0.25">
      <c r="A10" s="187" t="s">
        <v>7</v>
      </c>
      <c r="B10" s="187"/>
      <c r="C10" s="187"/>
      <c r="D10" s="187"/>
      <c r="E10" s="187"/>
      <c r="F10" s="187"/>
      <c r="G10" s="187"/>
      <c r="H10" s="187"/>
      <c r="I10" s="187"/>
      <c r="J10" s="187"/>
    </row>
    <row r="11" spans="1:36" ht="18.75" x14ac:dyDescent="0.25">
      <c r="A11" s="190"/>
      <c r="B11" s="190"/>
      <c r="C11" s="190"/>
      <c r="D11" s="190"/>
      <c r="E11" s="190"/>
      <c r="F11" s="190"/>
      <c r="G11" s="190"/>
      <c r="H11" s="190"/>
      <c r="I11" s="190"/>
      <c r="J11" s="190"/>
    </row>
    <row r="12" spans="1:36" x14ac:dyDescent="0.25">
      <c r="A12" s="191" t="str">
        <f>'5. анализ эконом эфф'!A12:AR12</f>
        <v>P_1182375001401_01</v>
      </c>
      <c r="B12" s="191"/>
      <c r="C12" s="191"/>
      <c r="D12" s="191"/>
      <c r="E12" s="191"/>
      <c r="F12" s="191"/>
      <c r="G12" s="191"/>
      <c r="H12" s="191"/>
      <c r="I12" s="191"/>
      <c r="J12" s="191"/>
    </row>
    <row r="13" spans="1:36" x14ac:dyDescent="0.25">
      <c r="A13" s="187" t="s">
        <v>6</v>
      </c>
      <c r="B13" s="187"/>
      <c r="C13" s="187"/>
      <c r="D13" s="187"/>
      <c r="E13" s="187"/>
      <c r="F13" s="187"/>
      <c r="G13" s="187"/>
      <c r="H13" s="187"/>
      <c r="I13" s="187"/>
      <c r="J13" s="187"/>
    </row>
    <row r="14" spans="1:36" ht="18.75" x14ac:dyDescent="0.25">
      <c r="A14" s="197"/>
      <c r="B14" s="197"/>
      <c r="C14" s="197"/>
      <c r="D14" s="197"/>
      <c r="E14" s="197"/>
      <c r="F14" s="197"/>
      <c r="G14" s="197"/>
      <c r="H14" s="197"/>
      <c r="I14" s="197"/>
      <c r="J14" s="197"/>
    </row>
    <row r="15" spans="1:36" ht="51" customHeight="1" x14ac:dyDescent="0.25">
      <c r="A15" s="192" t="str">
        <f>'5. анализ эконом эфф'!A15:AR15</f>
        <v>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v>
      </c>
      <c r="B15" s="192"/>
      <c r="C15" s="192"/>
      <c r="D15" s="192"/>
      <c r="E15" s="192"/>
      <c r="F15" s="192"/>
      <c r="G15" s="192"/>
      <c r="H15" s="192"/>
      <c r="I15" s="192"/>
      <c r="J15" s="192"/>
    </row>
    <row r="16" spans="1:36" x14ac:dyDescent="0.25">
      <c r="A16" s="187" t="s">
        <v>5</v>
      </c>
      <c r="B16" s="187"/>
      <c r="C16" s="187"/>
      <c r="D16" s="187"/>
      <c r="E16" s="187"/>
      <c r="F16" s="187"/>
      <c r="G16" s="187"/>
      <c r="H16" s="187"/>
      <c r="I16" s="187"/>
      <c r="J16" s="187"/>
    </row>
    <row r="17" spans="1:10" ht="15.75" customHeight="1" x14ac:dyDescent="0.25">
      <c r="J17" s="74"/>
    </row>
    <row r="18" spans="1:10" x14ac:dyDescent="0.25">
      <c r="I18" s="34"/>
    </row>
    <row r="19" spans="1:10" ht="15.75" customHeight="1" x14ac:dyDescent="0.25">
      <c r="A19" s="295" t="s">
        <v>513</v>
      </c>
      <c r="B19" s="295"/>
      <c r="C19" s="295"/>
      <c r="D19" s="295"/>
      <c r="E19" s="295"/>
      <c r="F19" s="295"/>
      <c r="G19" s="295"/>
      <c r="H19" s="295"/>
      <c r="I19" s="295"/>
      <c r="J19" s="295"/>
    </row>
    <row r="20" spans="1:10" x14ac:dyDescent="0.25">
      <c r="A20" s="51"/>
      <c r="B20" s="51"/>
    </row>
    <row r="21" spans="1:10" ht="28.5" customHeight="1" x14ac:dyDescent="0.25">
      <c r="A21" s="294" t="s">
        <v>228</v>
      </c>
      <c r="B21" s="294" t="s">
        <v>227</v>
      </c>
      <c r="C21" s="300" t="s">
        <v>444</v>
      </c>
      <c r="D21" s="300"/>
      <c r="E21" s="300"/>
      <c r="F21" s="300"/>
      <c r="G21" s="294" t="s">
        <v>226</v>
      </c>
      <c r="H21" s="297" t="s">
        <v>446</v>
      </c>
      <c r="I21" s="294" t="s">
        <v>225</v>
      </c>
      <c r="J21" s="296" t="s">
        <v>445</v>
      </c>
    </row>
    <row r="22" spans="1:10" ht="58.5" customHeight="1" x14ac:dyDescent="0.25">
      <c r="A22" s="294"/>
      <c r="B22" s="294"/>
      <c r="C22" s="299" t="s">
        <v>2</v>
      </c>
      <c r="D22" s="299"/>
      <c r="E22" s="301" t="s">
        <v>555</v>
      </c>
      <c r="F22" s="302"/>
      <c r="G22" s="294"/>
      <c r="H22" s="298"/>
      <c r="I22" s="294"/>
      <c r="J22" s="296"/>
    </row>
    <row r="23" spans="1:10" ht="31.5" x14ac:dyDescent="0.25">
      <c r="A23" s="294"/>
      <c r="B23" s="294"/>
      <c r="C23" s="71" t="s">
        <v>224</v>
      </c>
      <c r="D23" s="71" t="s">
        <v>223</v>
      </c>
      <c r="E23" s="71" t="s">
        <v>224</v>
      </c>
      <c r="F23" s="71" t="s">
        <v>223</v>
      </c>
      <c r="G23" s="294"/>
      <c r="H23" s="299"/>
      <c r="I23" s="294"/>
      <c r="J23" s="296"/>
    </row>
    <row r="24" spans="1:10" x14ac:dyDescent="0.25">
      <c r="A24" s="55">
        <v>1</v>
      </c>
      <c r="B24" s="55">
        <v>2</v>
      </c>
      <c r="C24" s="71">
        <v>3</v>
      </c>
      <c r="D24" s="71">
        <v>4</v>
      </c>
      <c r="E24" s="71">
        <v>7</v>
      </c>
      <c r="F24" s="71">
        <v>8</v>
      </c>
      <c r="G24" s="71">
        <v>9</v>
      </c>
      <c r="H24" s="71">
        <v>10</v>
      </c>
      <c r="I24" s="71">
        <v>11</v>
      </c>
      <c r="J24" s="71">
        <v>12</v>
      </c>
    </row>
    <row r="25" spans="1:10" s="159" customFormat="1" ht="31.5" x14ac:dyDescent="0.25">
      <c r="A25" s="71">
        <v>1</v>
      </c>
      <c r="B25" s="72" t="s">
        <v>222</v>
      </c>
      <c r="C25" s="162" t="s">
        <v>549</v>
      </c>
      <c r="D25" s="158" t="s">
        <v>549</v>
      </c>
      <c r="E25" s="162" t="s">
        <v>549</v>
      </c>
      <c r="F25" s="158" t="s">
        <v>549</v>
      </c>
      <c r="G25" s="71" t="s">
        <v>549</v>
      </c>
      <c r="H25" s="71" t="s">
        <v>549</v>
      </c>
      <c r="I25" s="173"/>
      <c r="J25" s="81" t="s">
        <v>549</v>
      </c>
    </row>
    <row r="26" spans="1:10" x14ac:dyDescent="0.25">
      <c r="A26" s="71" t="s">
        <v>221</v>
      </c>
      <c r="B26" s="73" t="s">
        <v>451</v>
      </c>
      <c r="C26" s="158" t="s">
        <v>549</v>
      </c>
      <c r="D26" s="158" t="s">
        <v>549</v>
      </c>
      <c r="E26" s="158" t="s">
        <v>549</v>
      </c>
      <c r="F26" s="158" t="s">
        <v>549</v>
      </c>
      <c r="G26" s="158" t="s">
        <v>549</v>
      </c>
      <c r="H26" s="158" t="s">
        <v>549</v>
      </c>
      <c r="I26" s="173"/>
      <c r="J26" s="161" t="s">
        <v>549</v>
      </c>
    </row>
    <row r="27" spans="1:10" ht="31.5" x14ac:dyDescent="0.25">
      <c r="A27" s="71" t="s">
        <v>220</v>
      </c>
      <c r="B27" s="73" t="s">
        <v>453</v>
      </c>
      <c r="C27" s="158" t="s">
        <v>549</v>
      </c>
      <c r="D27" s="158" t="s">
        <v>549</v>
      </c>
      <c r="E27" s="158" t="s">
        <v>549</v>
      </c>
      <c r="F27" s="158" t="s">
        <v>549</v>
      </c>
      <c r="G27" s="158" t="s">
        <v>549</v>
      </c>
      <c r="H27" s="158" t="s">
        <v>549</v>
      </c>
      <c r="I27" s="173"/>
      <c r="J27" s="161" t="s">
        <v>549</v>
      </c>
    </row>
    <row r="28" spans="1:10" ht="63" x14ac:dyDescent="0.25">
      <c r="A28" s="71" t="s">
        <v>452</v>
      </c>
      <c r="B28" s="73" t="s">
        <v>457</v>
      </c>
      <c r="C28" s="158" t="s">
        <v>549</v>
      </c>
      <c r="D28" s="158" t="s">
        <v>549</v>
      </c>
      <c r="E28" s="158" t="s">
        <v>549</v>
      </c>
      <c r="F28" s="158" t="s">
        <v>549</v>
      </c>
      <c r="G28" s="158" t="s">
        <v>549</v>
      </c>
      <c r="H28" s="158" t="s">
        <v>549</v>
      </c>
      <c r="I28" s="173"/>
      <c r="J28" s="161" t="s">
        <v>549</v>
      </c>
    </row>
    <row r="29" spans="1:10" ht="54" customHeight="1" x14ac:dyDescent="0.25">
      <c r="A29" s="71" t="s">
        <v>219</v>
      </c>
      <c r="B29" s="73" t="s">
        <v>456</v>
      </c>
      <c r="C29" s="158" t="s">
        <v>549</v>
      </c>
      <c r="D29" s="158" t="s">
        <v>549</v>
      </c>
      <c r="E29" s="158" t="s">
        <v>549</v>
      </c>
      <c r="F29" s="158" t="s">
        <v>549</v>
      </c>
      <c r="G29" s="158" t="s">
        <v>549</v>
      </c>
      <c r="H29" s="158" t="s">
        <v>549</v>
      </c>
      <c r="I29" s="173"/>
      <c r="J29" s="161" t="s">
        <v>549</v>
      </c>
    </row>
    <row r="30" spans="1:10" ht="42" customHeight="1" x14ac:dyDescent="0.25">
      <c r="A30" s="71" t="s">
        <v>218</v>
      </c>
      <c r="B30" s="73" t="s">
        <v>458</v>
      </c>
      <c r="C30" s="158" t="s">
        <v>549</v>
      </c>
      <c r="D30" s="158" t="s">
        <v>549</v>
      </c>
      <c r="E30" s="158" t="s">
        <v>549</v>
      </c>
      <c r="F30" s="158" t="s">
        <v>549</v>
      </c>
      <c r="G30" s="158" t="s">
        <v>549</v>
      </c>
      <c r="H30" s="158" t="s">
        <v>549</v>
      </c>
      <c r="I30" s="173"/>
      <c r="J30" s="161" t="s">
        <v>549</v>
      </c>
    </row>
    <row r="31" spans="1:10" ht="37.5" customHeight="1" x14ac:dyDescent="0.25">
      <c r="A31" s="71" t="s">
        <v>217</v>
      </c>
      <c r="B31" s="70" t="s">
        <v>454</v>
      </c>
      <c r="C31" s="158" t="s">
        <v>549</v>
      </c>
      <c r="D31" s="158" t="s">
        <v>549</v>
      </c>
      <c r="E31" s="158" t="s">
        <v>549</v>
      </c>
      <c r="F31" s="158" t="s">
        <v>549</v>
      </c>
      <c r="G31" s="54" t="s">
        <v>549</v>
      </c>
      <c r="H31" s="54" t="s">
        <v>549</v>
      </c>
      <c r="I31" s="173"/>
      <c r="J31" s="161" t="s">
        <v>549</v>
      </c>
    </row>
    <row r="32" spans="1:10" ht="31.5" x14ac:dyDescent="0.25">
      <c r="A32" s="71" t="s">
        <v>215</v>
      </c>
      <c r="B32" s="70" t="s">
        <v>459</v>
      </c>
      <c r="C32" s="158" t="s">
        <v>549</v>
      </c>
      <c r="D32" s="158" t="s">
        <v>549</v>
      </c>
      <c r="E32" s="158" t="s">
        <v>549</v>
      </c>
      <c r="F32" s="158" t="s">
        <v>549</v>
      </c>
      <c r="G32" s="158" t="s">
        <v>549</v>
      </c>
      <c r="H32" s="158" t="s">
        <v>549</v>
      </c>
      <c r="I32" s="173"/>
      <c r="J32" s="161" t="s">
        <v>549</v>
      </c>
    </row>
    <row r="33" spans="1:10" ht="37.5" customHeight="1" x14ac:dyDescent="0.25">
      <c r="A33" s="71" t="s">
        <v>470</v>
      </c>
      <c r="B33" s="70" t="s">
        <v>386</v>
      </c>
      <c r="C33" s="158" t="s">
        <v>549</v>
      </c>
      <c r="D33" s="158" t="s">
        <v>549</v>
      </c>
      <c r="E33" s="158" t="s">
        <v>549</v>
      </c>
      <c r="F33" s="158" t="s">
        <v>549</v>
      </c>
      <c r="G33" s="158" t="s">
        <v>549</v>
      </c>
      <c r="H33" s="158" t="s">
        <v>549</v>
      </c>
      <c r="I33" s="173"/>
      <c r="J33" s="161" t="s">
        <v>549</v>
      </c>
    </row>
    <row r="34" spans="1:10" ht="47.25" customHeight="1" x14ac:dyDescent="0.25">
      <c r="A34" s="71" t="s">
        <v>471</v>
      </c>
      <c r="B34" s="70" t="s">
        <v>463</v>
      </c>
      <c r="C34" s="158" t="s">
        <v>549</v>
      </c>
      <c r="D34" s="158" t="s">
        <v>549</v>
      </c>
      <c r="E34" s="158" t="s">
        <v>549</v>
      </c>
      <c r="F34" s="158" t="s">
        <v>549</v>
      </c>
      <c r="G34" s="158" t="s">
        <v>549</v>
      </c>
      <c r="H34" s="158" t="s">
        <v>549</v>
      </c>
      <c r="I34" s="173"/>
      <c r="J34" s="161" t="s">
        <v>549</v>
      </c>
    </row>
    <row r="35" spans="1:10" s="160" customFormat="1" ht="49.5" customHeight="1" x14ac:dyDescent="0.25">
      <c r="A35" s="55" t="s">
        <v>472</v>
      </c>
      <c r="B35" s="70" t="s">
        <v>216</v>
      </c>
      <c r="C35" s="158" t="s">
        <v>549</v>
      </c>
      <c r="D35" s="158" t="s">
        <v>549</v>
      </c>
      <c r="E35" s="158" t="s">
        <v>549</v>
      </c>
      <c r="F35" s="158" t="s">
        <v>549</v>
      </c>
      <c r="G35" s="54" t="s">
        <v>549</v>
      </c>
      <c r="H35" s="54" t="s">
        <v>549</v>
      </c>
      <c r="I35" s="173"/>
      <c r="J35" s="161" t="s">
        <v>549</v>
      </c>
    </row>
    <row r="36" spans="1:10" ht="37.5" customHeight="1" x14ac:dyDescent="0.25">
      <c r="A36" s="71" t="s">
        <v>473</v>
      </c>
      <c r="B36" s="70" t="s">
        <v>455</v>
      </c>
      <c r="C36" s="158" t="s">
        <v>549</v>
      </c>
      <c r="D36" s="158" t="s">
        <v>549</v>
      </c>
      <c r="E36" s="158" t="s">
        <v>549</v>
      </c>
      <c r="F36" s="158" t="s">
        <v>549</v>
      </c>
      <c r="G36" s="158" t="s">
        <v>549</v>
      </c>
      <c r="H36" s="158" t="s">
        <v>549</v>
      </c>
      <c r="I36" s="173"/>
      <c r="J36" s="161" t="s">
        <v>549</v>
      </c>
    </row>
    <row r="37" spans="1:10" x14ac:dyDescent="0.25">
      <c r="A37" s="71" t="s">
        <v>474</v>
      </c>
      <c r="B37" s="70" t="s">
        <v>214</v>
      </c>
      <c r="C37" s="158" t="s">
        <v>549</v>
      </c>
      <c r="D37" s="158" t="s">
        <v>549</v>
      </c>
      <c r="E37" s="158" t="s">
        <v>549</v>
      </c>
      <c r="F37" s="158" t="s">
        <v>549</v>
      </c>
      <c r="G37" s="54" t="s">
        <v>549</v>
      </c>
      <c r="H37" s="54" t="s">
        <v>549</v>
      </c>
      <c r="I37" s="161" t="s">
        <v>549</v>
      </c>
      <c r="J37" s="161" t="s">
        <v>549</v>
      </c>
    </row>
    <row r="38" spans="1:10" s="159" customFormat="1" x14ac:dyDescent="0.25">
      <c r="A38" s="71">
        <v>2</v>
      </c>
      <c r="B38" s="72" t="s">
        <v>213</v>
      </c>
      <c r="C38" s="162" t="s">
        <v>549</v>
      </c>
      <c r="D38" s="162" t="s">
        <v>549</v>
      </c>
      <c r="E38" s="162" t="s">
        <v>549</v>
      </c>
      <c r="F38" s="162" t="s">
        <v>549</v>
      </c>
      <c r="G38" s="55" t="s">
        <v>549</v>
      </c>
      <c r="H38" s="55" t="s">
        <v>549</v>
      </c>
      <c r="I38" s="156" t="s">
        <v>549</v>
      </c>
      <c r="J38" s="156" t="s">
        <v>549</v>
      </c>
    </row>
    <row r="39" spans="1:10" ht="63" x14ac:dyDescent="0.25">
      <c r="A39" s="71" t="s">
        <v>212</v>
      </c>
      <c r="B39" s="70" t="s">
        <v>460</v>
      </c>
      <c r="C39" s="158" t="s">
        <v>549</v>
      </c>
      <c r="D39" s="158" t="s">
        <v>549</v>
      </c>
      <c r="E39" s="158" t="s">
        <v>549</v>
      </c>
      <c r="F39" s="158" t="s">
        <v>549</v>
      </c>
      <c r="G39" s="158" t="s">
        <v>549</v>
      </c>
      <c r="H39" s="158" t="s">
        <v>549</v>
      </c>
      <c r="I39" s="161" t="s">
        <v>549</v>
      </c>
      <c r="J39" s="161" t="s">
        <v>549</v>
      </c>
    </row>
    <row r="40" spans="1:10" ht="33.75" customHeight="1" x14ac:dyDescent="0.25">
      <c r="A40" s="71" t="s">
        <v>211</v>
      </c>
      <c r="B40" s="70" t="s">
        <v>462</v>
      </c>
      <c r="C40" s="158" t="s">
        <v>549</v>
      </c>
      <c r="D40" s="158" t="s">
        <v>549</v>
      </c>
      <c r="E40" s="158" t="s">
        <v>549</v>
      </c>
      <c r="F40" s="158" t="s">
        <v>549</v>
      </c>
      <c r="G40" s="158" t="s">
        <v>549</v>
      </c>
      <c r="H40" s="158" t="s">
        <v>549</v>
      </c>
      <c r="I40" s="161" t="s">
        <v>549</v>
      </c>
      <c r="J40" s="161" t="s">
        <v>549</v>
      </c>
    </row>
    <row r="41" spans="1:10" ht="63" customHeight="1" x14ac:dyDescent="0.25">
      <c r="A41" s="71">
        <v>3</v>
      </c>
      <c r="B41" s="72" t="s">
        <v>544</v>
      </c>
      <c r="C41" s="158" t="s">
        <v>549</v>
      </c>
      <c r="D41" s="158" t="s">
        <v>549</v>
      </c>
      <c r="E41" s="158" t="s">
        <v>549</v>
      </c>
      <c r="F41" s="158" t="s">
        <v>549</v>
      </c>
      <c r="G41" s="158" t="s">
        <v>549</v>
      </c>
      <c r="H41" s="158" t="s">
        <v>549</v>
      </c>
      <c r="I41" s="161" t="s">
        <v>549</v>
      </c>
      <c r="J41" s="161" t="s">
        <v>549</v>
      </c>
    </row>
    <row r="42" spans="1:10" ht="58.5" customHeight="1" x14ac:dyDescent="0.25">
      <c r="A42" s="71" t="s">
        <v>210</v>
      </c>
      <c r="B42" s="70" t="s">
        <v>461</v>
      </c>
      <c r="C42" s="158" t="s">
        <v>549</v>
      </c>
      <c r="D42" s="158" t="s">
        <v>549</v>
      </c>
      <c r="E42" s="158" t="s">
        <v>549</v>
      </c>
      <c r="F42" s="158" t="s">
        <v>549</v>
      </c>
      <c r="G42" s="158" t="s">
        <v>549</v>
      </c>
      <c r="H42" s="158" t="s">
        <v>549</v>
      </c>
      <c r="I42" s="161" t="s">
        <v>549</v>
      </c>
      <c r="J42" s="161" t="s">
        <v>549</v>
      </c>
    </row>
    <row r="43" spans="1:10" ht="34.5" customHeight="1" x14ac:dyDescent="0.25">
      <c r="A43" s="71" t="s">
        <v>209</v>
      </c>
      <c r="B43" s="70" t="s">
        <v>208</v>
      </c>
      <c r="C43" s="158" t="s">
        <v>549</v>
      </c>
      <c r="D43" s="158" t="s">
        <v>549</v>
      </c>
      <c r="E43" s="158" t="s">
        <v>549</v>
      </c>
      <c r="F43" s="158" t="s">
        <v>549</v>
      </c>
      <c r="G43" s="158" t="s">
        <v>549</v>
      </c>
      <c r="H43" s="158" t="s">
        <v>549</v>
      </c>
      <c r="I43" s="161" t="s">
        <v>549</v>
      </c>
      <c r="J43" s="161" t="s">
        <v>549</v>
      </c>
    </row>
    <row r="44" spans="1:10" ht="24.75" customHeight="1" x14ac:dyDescent="0.25">
      <c r="A44" s="71" t="s">
        <v>207</v>
      </c>
      <c r="B44" s="70" t="s">
        <v>206</v>
      </c>
      <c r="C44" s="158" t="s">
        <v>549</v>
      </c>
      <c r="D44" s="158" t="s">
        <v>549</v>
      </c>
      <c r="E44" s="158" t="s">
        <v>549</v>
      </c>
      <c r="F44" s="158" t="s">
        <v>549</v>
      </c>
      <c r="G44" s="158" t="s">
        <v>549</v>
      </c>
      <c r="H44" s="158" t="s">
        <v>549</v>
      </c>
      <c r="I44" s="161" t="s">
        <v>549</v>
      </c>
      <c r="J44" s="161" t="s">
        <v>549</v>
      </c>
    </row>
    <row r="45" spans="1:10" ht="90.75" customHeight="1" x14ac:dyDescent="0.25">
      <c r="A45" s="71" t="s">
        <v>205</v>
      </c>
      <c r="B45" s="70" t="s">
        <v>466</v>
      </c>
      <c r="C45" s="158" t="s">
        <v>549</v>
      </c>
      <c r="D45" s="158" t="s">
        <v>549</v>
      </c>
      <c r="E45" s="158" t="s">
        <v>549</v>
      </c>
      <c r="F45" s="158" t="s">
        <v>549</v>
      </c>
      <c r="G45" s="158" t="s">
        <v>549</v>
      </c>
      <c r="H45" s="158" t="s">
        <v>549</v>
      </c>
      <c r="I45" s="161" t="s">
        <v>549</v>
      </c>
      <c r="J45" s="161" t="s">
        <v>549</v>
      </c>
    </row>
    <row r="46" spans="1:10" ht="167.25" customHeight="1" x14ac:dyDescent="0.25">
      <c r="A46" s="71" t="s">
        <v>203</v>
      </c>
      <c r="B46" s="70" t="s">
        <v>464</v>
      </c>
      <c r="C46" s="158" t="s">
        <v>549</v>
      </c>
      <c r="D46" s="158" t="s">
        <v>549</v>
      </c>
      <c r="E46" s="158" t="s">
        <v>549</v>
      </c>
      <c r="F46" s="158" t="s">
        <v>549</v>
      </c>
      <c r="G46" s="158" t="s">
        <v>549</v>
      </c>
      <c r="H46" s="158" t="s">
        <v>549</v>
      </c>
      <c r="I46" s="161" t="s">
        <v>549</v>
      </c>
      <c r="J46" s="161" t="s">
        <v>549</v>
      </c>
    </row>
    <row r="47" spans="1:10" ht="30.75" customHeight="1" x14ac:dyDescent="0.25">
      <c r="A47" s="71" t="s">
        <v>475</v>
      </c>
      <c r="B47" s="70" t="s">
        <v>204</v>
      </c>
      <c r="C47" s="158" t="s">
        <v>549</v>
      </c>
      <c r="D47" s="158" t="s">
        <v>549</v>
      </c>
      <c r="E47" s="158" t="s">
        <v>549</v>
      </c>
      <c r="F47" s="158" t="s">
        <v>549</v>
      </c>
      <c r="G47" s="158" t="s">
        <v>549</v>
      </c>
      <c r="H47" s="158" t="s">
        <v>549</v>
      </c>
      <c r="I47" s="161" t="s">
        <v>549</v>
      </c>
      <c r="J47" s="161" t="s">
        <v>549</v>
      </c>
    </row>
    <row r="48" spans="1:10" ht="37.5" customHeight="1" x14ac:dyDescent="0.25">
      <c r="A48" s="71">
        <v>4</v>
      </c>
      <c r="B48" s="72" t="s">
        <v>202</v>
      </c>
      <c r="C48" s="158" t="s">
        <v>581</v>
      </c>
      <c r="D48" s="158" t="s">
        <v>582</v>
      </c>
      <c r="E48" s="158" t="s">
        <v>549</v>
      </c>
      <c r="F48" s="158" t="s">
        <v>549</v>
      </c>
      <c r="G48" s="158" t="s">
        <v>549</v>
      </c>
      <c r="H48" s="158" t="s">
        <v>549</v>
      </c>
      <c r="I48" s="161" t="s">
        <v>549</v>
      </c>
      <c r="J48" s="161" t="s">
        <v>549</v>
      </c>
    </row>
    <row r="49" spans="1:10" ht="35.25" customHeight="1" x14ac:dyDescent="0.25">
      <c r="A49" s="71" t="s">
        <v>201</v>
      </c>
      <c r="B49" s="70" t="s">
        <v>200</v>
      </c>
      <c r="C49" s="158" t="s">
        <v>549</v>
      </c>
      <c r="D49" s="158" t="s">
        <v>549</v>
      </c>
      <c r="E49" s="158" t="s">
        <v>549</v>
      </c>
      <c r="F49" s="158" t="s">
        <v>549</v>
      </c>
      <c r="G49" s="158" t="s">
        <v>549</v>
      </c>
      <c r="H49" s="158" t="s">
        <v>549</v>
      </c>
      <c r="I49" s="161" t="s">
        <v>549</v>
      </c>
      <c r="J49" s="161" t="s">
        <v>549</v>
      </c>
    </row>
    <row r="50" spans="1:10" ht="86.25" customHeight="1" x14ac:dyDescent="0.25">
      <c r="A50" s="71" t="s">
        <v>199</v>
      </c>
      <c r="B50" s="70" t="s">
        <v>465</v>
      </c>
      <c r="C50" s="158" t="s">
        <v>549</v>
      </c>
      <c r="D50" s="158" t="s">
        <v>549</v>
      </c>
      <c r="E50" s="158" t="s">
        <v>549</v>
      </c>
      <c r="F50" s="158" t="s">
        <v>549</v>
      </c>
      <c r="G50" s="158" t="s">
        <v>549</v>
      </c>
      <c r="H50" s="158" t="s">
        <v>549</v>
      </c>
      <c r="I50" s="161" t="s">
        <v>549</v>
      </c>
      <c r="J50" s="161" t="s">
        <v>549</v>
      </c>
    </row>
    <row r="51" spans="1:10" ht="77.25" customHeight="1" x14ac:dyDescent="0.25">
      <c r="A51" s="71" t="s">
        <v>197</v>
      </c>
      <c r="B51" s="70" t="s">
        <v>467</v>
      </c>
      <c r="C51" s="158" t="s">
        <v>549</v>
      </c>
      <c r="D51" s="158" t="s">
        <v>549</v>
      </c>
      <c r="E51" s="158" t="s">
        <v>549</v>
      </c>
      <c r="F51" s="158" t="s">
        <v>549</v>
      </c>
      <c r="G51" s="158" t="s">
        <v>549</v>
      </c>
      <c r="H51" s="158" t="s">
        <v>549</v>
      </c>
      <c r="I51" s="161" t="s">
        <v>549</v>
      </c>
      <c r="J51" s="161" t="s">
        <v>549</v>
      </c>
    </row>
    <row r="52" spans="1:10" ht="71.25" customHeight="1" x14ac:dyDescent="0.25">
      <c r="A52" s="71" t="s">
        <v>195</v>
      </c>
      <c r="B52" s="70" t="s">
        <v>198</v>
      </c>
      <c r="C52" s="158" t="s">
        <v>549</v>
      </c>
      <c r="D52" s="158" t="s">
        <v>549</v>
      </c>
      <c r="E52" s="158" t="s">
        <v>549</v>
      </c>
      <c r="F52" s="158" t="s">
        <v>549</v>
      </c>
      <c r="G52" s="158" t="s">
        <v>549</v>
      </c>
      <c r="H52" s="158" t="s">
        <v>549</v>
      </c>
      <c r="I52" s="161" t="s">
        <v>549</v>
      </c>
      <c r="J52" s="161" t="s">
        <v>549</v>
      </c>
    </row>
    <row r="53" spans="1:10" ht="48" customHeight="1" x14ac:dyDescent="0.25">
      <c r="A53" s="71" t="s">
        <v>469</v>
      </c>
      <c r="B53" s="150" t="s">
        <v>468</v>
      </c>
      <c r="C53" s="158" t="s">
        <v>549</v>
      </c>
      <c r="D53" s="158" t="s">
        <v>549</v>
      </c>
      <c r="E53" s="158" t="s">
        <v>549</v>
      </c>
      <c r="F53" s="158" t="s">
        <v>549</v>
      </c>
      <c r="G53" s="158" t="s">
        <v>549</v>
      </c>
      <c r="H53" s="158" t="s">
        <v>549</v>
      </c>
      <c r="I53" s="161" t="s">
        <v>549</v>
      </c>
      <c r="J53" s="161" t="s">
        <v>549</v>
      </c>
    </row>
    <row r="54" spans="1:10" ht="46.5" customHeight="1" x14ac:dyDescent="0.25">
      <c r="A54" s="71" t="s">
        <v>556</v>
      </c>
      <c r="B54" s="70" t="s">
        <v>196</v>
      </c>
      <c r="C54" s="158" t="s">
        <v>549</v>
      </c>
      <c r="D54" s="158" t="s">
        <v>549</v>
      </c>
      <c r="E54" s="158" t="s">
        <v>549</v>
      </c>
      <c r="F54" s="158" t="s">
        <v>549</v>
      </c>
      <c r="G54" s="158" t="s">
        <v>549</v>
      </c>
      <c r="H54" s="158" t="s">
        <v>549</v>
      </c>
      <c r="I54" s="161" t="s">
        <v>549</v>
      </c>
      <c r="J54" s="161" t="s">
        <v>549</v>
      </c>
    </row>
  </sheetData>
  <mergeCells count="21">
    <mergeCell ref="A21:A23"/>
    <mergeCell ref="B21:B23"/>
    <mergeCell ref="G21:G23"/>
    <mergeCell ref="A14:J14"/>
    <mergeCell ref="A19:J19"/>
    <mergeCell ref="I21:I23"/>
    <mergeCell ref="J21:J23"/>
    <mergeCell ref="H21:H23"/>
    <mergeCell ref="C21:F21"/>
    <mergeCell ref="C22:D22"/>
    <mergeCell ref="E22:F22"/>
    <mergeCell ref="A5:J5"/>
    <mergeCell ref="A7:J7"/>
    <mergeCell ref="A9:J9"/>
    <mergeCell ref="A10:J10"/>
    <mergeCell ref="A12:J12"/>
    <mergeCell ref="A13:J13"/>
    <mergeCell ref="A8:J8"/>
    <mergeCell ref="A11:J11"/>
    <mergeCell ref="A15:J15"/>
    <mergeCell ref="A16:J16"/>
  </mergeCells>
  <dataValidations count="1">
    <dataValidation type="date" allowBlank="1" showInputMessage="1" showErrorMessage="1" sqref="C31:F31 C37:D37 C35:D35 D25 F25">
      <formula1>1</formula1>
      <formula2>402133</formula2>
    </dataValidation>
  </dataValidation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cp:lastModifiedBy>
  <cp:lastPrinted>2015-11-30T14:18:17Z</cp:lastPrinted>
  <dcterms:created xsi:type="dcterms:W3CDTF">2015-08-16T15:31:05Z</dcterms:created>
  <dcterms:modified xsi:type="dcterms:W3CDTF">2025-04-30T06:18:38Z</dcterms:modified>
</cp:coreProperties>
</file>